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132" windowHeight="8100"/>
  </bookViews>
  <sheets>
    <sheet name="обложка" sheetId="4" r:id="rId1"/>
    <sheet name="1" sheetId="5" r:id="rId2"/>
    <sheet name="2" sheetId="2" r:id="rId3"/>
    <sheet name="3" sheetId="1" r:id="rId4"/>
    <sheet name="3.1" sheetId="3" r:id="rId5"/>
    <sheet name="4" sheetId="6" r:id="rId6"/>
    <sheet name="5" sheetId="7" r:id="rId7"/>
  </sheets>
  <definedNames>
    <definedName name="sub_11" localSheetId="0">обложка!#REF!</definedName>
    <definedName name="sub_111" localSheetId="0">обложка!#REF!</definedName>
    <definedName name="sub_112" localSheetId="0">обложка!#REF!</definedName>
    <definedName name="sub_113" localSheetId="0">обложка!#REF!</definedName>
    <definedName name="sub_114" localSheetId="0">обложка!#REF!</definedName>
    <definedName name="sub_12" localSheetId="0">обложка!#REF!</definedName>
    <definedName name="sub_121" localSheetId="0">обложка!#REF!</definedName>
    <definedName name="sub_122" localSheetId="0">обложка!#REF!</definedName>
    <definedName name="sub_13010" localSheetId="0">обложка!#REF!</definedName>
    <definedName name="sub_13011" localSheetId="0">обложка!#REF!</definedName>
    <definedName name="sub_13012" localSheetId="0">обложка!#REF!</definedName>
    <definedName name="sub_13013" localSheetId="0">обложка!#REF!</definedName>
    <definedName name="sub_13020" localSheetId="0">обложка!#REF!</definedName>
    <definedName name="sub_1404" localSheetId="0">обложка!#REF!</definedName>
    <definedName name="sub_2100" localSheetId="0">обложка!#REF!</definedName>
    <definedName name="sub_2111" localSheetId="0">обложка!#REF!</definedName>
    <definedName name="sub_2112" localSheetId="0">обложка!#REF!</definedName>
    <definedName name="sub_2113" localSheetId="0">обложка!#REF!</definedName>
    <definedName name="sub_22" localSheetId="0">обложка!#REF!</definedName>
    <definedName name="sub_221" localSheetId="0">обложка!#REF!</definedName>
    <definedName name="sub_2210" localSheetId="0">обложка!#REF!</definedName>
    <definedName name="sub_222" localSheetId="0">обложка!#REF!</definedName>
    <definedName name="sub_223" localSheetId="0">обложка!#REF!</definedName>
    <definedName name="sub_224" localSheetId="0">обложка!#REF!</definedName>
    <definedName name="sub_225" localSheetId="0">обложка!#REF!</definedName>
    <definedName name="sub_226" localSheetId="0">обложка!#REF!</definedName>
    <definedName name="sub_227" localSheetId="0">обложка!#REF!</definedName>
    <definedName name="sub_228" localSheetId="0">обложка!#REF!</definedName>
    <definedName name="sub_229" localSheetId="0">обложка!#REF!</definedName>
    <definedName name="sub_23" localSheetId="0">обложка!#REF!</definedName>
    <definedName name="sub_231" localSheetId="0">обложка!#REF!</definedName>
    <definedName name="sub_2310" localSheetId="0">обложка!#REF!</definedName>
    <definedName name="sub_232" localSheetId="0">обложка!#REF!</definedName>
    <definedName name="sub_233" localSheetId="0">обложка!#REF!</definedName>
    <definedName name="sub_234" localSheetId="0">обложка!#REF!</definedName>
    <definedName name="sub_235" localSheetId="0">обложка!#REF!</definedName>
    <definedName name="sub_236" localSheetId="0">обложка!#REF!</definedName>
    <definedName name="sub_237" localSheetId="0">обложка!#REF!</definedName>
    <definedName name="sub_238" localSheetId="0">обложка!#REF!</definedName>
    <definedName name="sub_239" localSheetId="0">обложка!#REF!</definedName>
    <definedName name="sub_31" localSheetId="0">обложка!#REF!</definedName>
    <definedName name="sub_32" localSheetId="0">обложка!#REF!</definedName>
    <definedName name="sub_321" localSheetId="0">обложка!#REF!</definedName>
    <definedName name="sub_3210" localSheetId="0">обложка!#REF!</definedName>
    <definedName name="sub_3211" localSheetId="0">обложка!#REF!</definedName>
    <definedName name="sub_3212" localSheetId="0">обложка!#REF!</definedName>
    <definedName name="sub_3213" localSheetId="0">обложка!#REF!</definedName>
    <definedName name="sub_322" localSheetId="0">обложка!#REF!</definedName>
    <definedName name="sub_323" localSheetId="0">обложка!#REF!</definedName>
    <definedName name="sub_324" localSheetId="0">обложка!#REF!</definedName>
    <definedName name="sub_325" localSheetId="0">обложка!#REF!</definedName>
    <definedName name="sub_326" localSheetId="0">обложка!#REF!</definedName>
    <definedName name="sub_327" localSheetId="0">обложка!#REF!</definedName>
    <definedName name="sub_328" localSheetId="0">обложка!#REF!</definedName>
    <definedName name="sub_329" localSheetId="0">обложка!#REF!</definedName>
    <definedName name="sub_33" localSheetId="0">обложка!#REF!</definedName>
    <definedName name="sub_331" localSheetId="0">обложка!#REF!</definedName>
    <definedName name="sub_3310" localSheetId="0">обложка!#REF!</definedName>
    <definedName name="sub_3311" localSheetId="0">обложка!#REF!</definedName>
    <definedName name="sub_3312" localSheetId="0">обложка!#REF!</definedName>
    <definedName name="sub_3313" localSheetId="0">обложка!#REF!</definedName>
    <definedName name="sub_332" localSheetId="0">обложка!#REF!</definedName>
    <definedName name="sub_333" localSheetId="0">обложка!#REF!</definedName>
    <definedName name="sub_334" localSheetId="0">обложка!#REF!</definedName>
    <definedName name="sub_335" localSheetId="0">обложка!#REF!</definedName>
    <definedName name="sub_336" localSheetId="0">обложка!#REF!</definedName>
    <definedName name="sub_337" localSheetId="0">обложка!#REF!</definedName>
    <definedName name="sub_338" localSheetId="0">обложка!#REF!</definedName>
    <definedName name="sub_339" localSheetId="0">обложка!#REF!</definedName>
    <definedName name="_xlnm.Print_Titles" localSheetId="1">'1'!#REF!</definedName>
    <definedName name="_xlnm.Print_Titles" localSheetId="3">'3'!$4:$8</definedName>
  </definedNames>
  <calcPr calcId="124519" refMode="R1C1"/>
</workbook>
</file>

<file path=xl/calcChain.xml><?xml version="1.0" encoding="utf-8"?>
<calcChain xmlns="http://schemas.openxmlformats.org/spreadsheetml/2006/main">
  <c r="E22" i="1"/>
  <c r="E23"/>
  <c r="D11" i="3"/>
  <c r="G8"/>
  <c r="D8" s="1"/>
  <c r="F37" i="1"/>
  <c r="G37"/>
  <c r="H37"/>
  <c r="I37"/>
  <c r="J37"/>
  <c r="E37"/>
  <c r="D38"/>
  <c r="D39"/>
  <c r="D40"/>
  <c r="D41"/>
  <c r="D42"/>
  <c r="D43"/>
  <c r="D44"/>
  <c r="D45"/>
  <c r="D46"/>
  <c r="D27"/>
  <c r="D26"/>
  <c r="D25"/>
  <c r="F23"/>
  <c r="G23"/>
  <c r="H23"/>
  <c r="I23"/>
  <c r="J23"/>
  <c r="D15" i="2" l="1"/>
  <c r="D25"/>
  <c r="E21" i="1"/>
  <c r="E13" s="1"/>
  <c r="E9" s="1"/>
  <c r="F51"/>
  <c r="G51"/>
  <c r="H51"/>
  <c r="I51"/>
  <c r="E51"/>
  <c r="D51" s="1"/>
  <c r="F47"/>
  <c r="G47"/>
  <c r="H47"/>
  <c r="I47"/>
  <c r="F21"/>
  <c r="G21"/>
  <c r="H21"/>
  <c r="I21"/>
  <c r="I13" s="1"/>
  <c r="E47"/>
  <c r="D56"/>
  <c r="D55"/>
  <c r="D54"/>
  <c r="D52"/>
  <c r="D50"/>
  <c r="D48"/>
  <c r="D37"/>
  <c r="D36"/>
  <c r="D32"/>
  <c r="D30"/>
  <c r="D28"/>
  <c r="D23"/>
  <c r="D22"/>
  <c r="D19"/>
  <c r="D18"/>
  <c r="D16"/>
  <c r="D15"/>
  <c r="D10"/>
  <c r="H9"/>
  <c r="D13" l="1"/>
  <c r="I9"/>
  <c r="F17"/>
  <c r="D17" s="1"/>
  <c r="F9"/>
  <c r="D21"/>
  <c r="D47"/>
  <c r="D9" l="1"/>
</calcChain>
</file>

<file path=xl/sharedStrings.xml><?xml version="1.0" encoding="utf-8"?>
<sst xmlns="http://schemas.openxmlformats.org/spreadsheetml/2006/main" count="208" uniqueCount="141">
  <si>
    <t>Наименование показателя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</si>
  <si>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</si>
  <si>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</si>
  <si>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</si>
  <si>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</si>
  <si>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</si>
  <si>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государственного (муниципального)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</si>
  <si>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</si>
  <si>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</si>
  <si>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</si>
  <si>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</si>
  <si>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</si>
  <si>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доходов, всего:</t>
  </si>
  <si>
    <t>X</t>
  </si>
  <si>
    <t>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</si>
  <si>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</si>
  <si>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</si>
  <si>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</si>
  <si>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</si>
  <si>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</si>
  <si>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</si>
  <si>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</si>
  <si>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</si>
  <si>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из них:</t>
  </si>
  <si>
    <t>оплата труда и начисления на выплаты по оплате труда</t>
  </si>
  <si>
    <t>социальные и иные выплаты населению, всего</t>
  </si>
  <si>
    <t>уплату налогов, сборов и иных платежей, всего</t>
  </si>
  <si>
    <t>безвозмездные</t>
  </si>
  <si>
    <t>перечисления</t>
  </si>
  <si>
    <t>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</si>
  <si>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</si>
  <si>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</si>
  <si>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</si>
  <si>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</si>
  <si>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</si>
  <si>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</t>
  </si>
  <si>
    <t>Из них: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</si>
  <si>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</si>
  <si>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</si>
  <si>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</si>
  <si>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</si>
  <si>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N п/п</t>
  </si>
  <si>
    <t>Нефинансовые активы, всего:</t>
  </si>
  <si>
    <t>недвижимое имущество, всего: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</si>
  <si>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</si>
  <si>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</si>
  <si>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</si>
  <si>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</si>
  <si>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</si>
  <si>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</si>
  <si>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</si>
  <si>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</si>
  <si>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</si>
  <si>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</si>
  <si>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</si>
  <si>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</si>
  <si>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</si>
  <si>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</si>
  <si>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</si>
  <si>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</si>
  <si>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</si>
  <si>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</si>
  <si>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20__ г. очередной финансовый год</t>
  </si>
  <si>
    <t>на 20__ г. 1-ый год планового периода</t>
  </si>
  <si>
    <t>на 20__ г. 2-ой год планового периода</t>
  </si>
  <si>
    <t>Выплаты по расходам на закупку товаров, работ, услуг всего:</t>
  </si>
  <si>
    <t>в том числе: на оплату контрактов заключенных до начала очередного финансового года:</t>
  </si>
  <si>
    <t>на закупку товаров, работ, услуг по году начала закупки:</t>
  </si>
  <si>
    <t>Приложение № 1 к Порядку</t>
  </si>
  <si>
    <t>УТВЕРЖДАЮ</t>
  </si>
  <si>
    <t>Заведующий</t>
  </si>
  <si>
    <t>План финансово-хозяйственной деятельности №1</t>
  </si>
  <si>
    <t>Форма по КФД</t>
  </si>
  <si>
    <t>Дата</t>
  </si>
  <si>
    <t>Код по ОКПО</t>
  </si>
  <si>
    <t>ИНН</t>
  </si>
  <si>
    <t>КПП</t>
  </si>
  <si>
    <t>Код по ОКЕИ</t>
  </si>
  <si>
    <t>Наименование  муниципального  бюджетного учреждения</t>
  </si>
  <si>
    <t>Единица измерения: руб. (с точностью до второго десятичного знака после запятой)</t>
  </si>
  <si>
    <t>Наименование органа, осуществляющего</t>
  </si>
  <si>
    <t>функции и полномочия учредителя</t>
  </si>
  <si>
    <t>отдел образования Администрации Каменского района</t>
  </si>
  <si>
    <t>Адрес фактического местонахождения</t>
  </si>
  <si>
    <t>муниципального бюджетного  учреждения</t>
  </si>
  <si>
    <t>1.1. Цели деятельности  муниципального бюджетного учреждения в соответствии с областными законами, иными нормативными актами и уставом учреждения:</t>
  </si>
  <si>
    <t>оказание муниципальных услуг в целях обеспечения реализации полномочий органов местного самоуправления Каменского района, предусмотренных п.11 ч.1 ст.15 ФЗ  от 06.10.2003. №131-ФЗ "Об общих принципах организации местного самоуправления в РФ", ч.1 ст.9 Закона РФ от 29.12.2012 №273-ФЗ "Об образовании в РФ" в сфере общедоступного бесплатного дошкольного образования</t>
  </si>
  <si>
    <t>1.2. Виды деятельности муниципального бюджетного учреждения, относящиеся к его основным видам деятельности в соответствии с уставом учреждения:</t>
  </si>
  <si>
    <t>1.Образовательная деятельность по образовательным программам дошкольного образования, инклюзивное образование, присмотр и уход за детьми 2.Предоставление общедоступного бесплатного дошкольного образования</t>
  </si>
  <si>
    <t>1.3. Перечень услуг (работ), относящихся в соответствии с уставом к основным видам деятельности учреждения, предоставление которых для физических и юридических лиц осуществляется за плату:</t>
  </si>
  <si>
    <t>1.1</t>
  </si>
  <si>
    <t>1.1.1</t>
  </si>
  <si>
    <t>1.2.</t>
  </si>
  <si>
    <t>1.2.1</t>
  </si>
  <si>
    <t>2</t>
  </si>
  <si>
    <t>2.1</t>
  </si>
  <si>
    <t>2.1.1</t>
  </si>
  <si>
    <t>2.1.2</t>
  </si>
  <si>
    <t>2.2</t>
  </si>
  <si>
    <t>2.3</t>
  </si>
  <si>
    <t>2.4</t>
  </si>
  <si>
    <t>3</t>
  </si>
  <si>
    <t>3.1</t>
  </si>
  <si>
    <t>3.2</t>
  </si>
  <si>
    <t>3.2.1</t>
  </si>
  <si>
    <t xml:space="preserve">1. Сведения о деятельности муниципального бюджетного учреждения </t>
  </si>
  <si>
    <t xml:space="preserve">                                                                                                                                                                               (последнюю отчетную дату)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</si>
  <si>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</si>
  <si>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</si>
  <si>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</si>
  <si>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</si>
  <si>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</si>
  <si>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</si>
  <si>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</si>
  <si>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</si>
  <si>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</si>
  <si>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прочие расходы</t>
  </si>
  <si>
    <t xml:space="preserve">увеличение стоимости основных средств </t>
  </si>
  <si>
    <t>увеличение стоимости материальных запасов</t>
  </si>
  <si>
    <t xml:space="preserve">                     Сведения о средствах, поступающих</t>
  </si>
  <si>
    <t xml:space="preserve">            во временное распоряжение учреждения (подразделения)</t>
  </si>
  <si>
    <t xml:space="preserve">                       (очередной финансовый год)</t>
  </si>
  <si>
    <t>Сумма (руб., с точностью до двух знаков после запятой - 0,00)</t>
  </si>
  <si>
    <t>Поступление</t>
  </si>
  <si>
    <t>Выбытие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</si>
  <si>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</si>
  <si>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</si>
  <si>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</si>
  <si>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</si>
  <si>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на 2017 г. очередной финансовый год</t>
  </si>
  <si>
    <t>Сумма ( руб.)</t>
  </si>
  <si>
    <t>Сумма, руб.</t>
  </si>
  <si>
    <t xml:space="preserve">на 2018 год </t>
  </si>
  <si>
    <t>муниципальное бюджетное дошкольное образовательное учреждение детский сад №7 "Улыбка" Каменского района Ростовской области</t>
  </si>
  <si>
    <t>347851, Россия, Ростовская область, Каменский район, п. Глубокий, ул. Свердлова, 1</t>
  </si>
  <si>
    <t>_____________Н.Н.Кочанова</t>
  </si>
  <si>
    <t>«07» мая 2018г.</t>
  </si>
  <si>
    <t>2. Показатели финансового состояния учреждения  на 07.05.2018 г.</t>
  </si>
  <si>
    <r>
      <t>3. Показатели по поступлениям и выплатам учреждения на</t>
    </r>
    <r>
      <rPr>
        <b/>
        <u/>
        <sz val="14"/>
        <color theme="1"/>
        <rFont val="Times New Roman"/>
        <family val="1"/>
        <charset val="204"/>
      </rPr>
      <t xml:space="preserve"> 07 мая 2018 г.</t>
    </r>
  </si>
  <si>
    <t>3.1. Показатели выплат по расходам на закупку товаров, работ, услуг учреждения на 07 мая 2018 г.</t>
  </si>
  <si>
    <r>
      <t xml:space="preserve">                   </t>
    </r>
    <r>
      <rPr>
        <u/>
        <sz val="10"/>
        <color theme="1"/>
        <rFont val="Courier New"/>
        <family val="3"/>
        <charset val="204"/>
      </rPr>
      <t>на 07 мая 2018 г.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</si>
</sst>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b/>
      <u/>
      <sz val="14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25">
    <xf numFmtId="0" fontId="0" fillId="0" borderId="0" xfId="0"/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3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3" fontId="6" fillId="0" borderId="1" xfId="0" applyNumberFormat="1" applyFont="1" applyBorder="1" applyAlignment="1">
      <alignment wrapText="1"/>
    </xf>
    <xf numFmtId="43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wrapText="1"/>
    </xf>
    <xf numFmtId="0" fontId="5" fillId="0" borderId="0" xfId="0" applyFont="1"/>
    <xf numFmtId="0" fontId="9" fillId="0" borderId="0" xfId="0" applyFont="1" applyAlignment="1">
      <alignment horizontal="justify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6"/>
    </xf>
    <xf numFmtId="43" fontId="6" fillId="0" borderId="1" xfId="0" applyNumberFormat="1" applyFont="1" applyBorder="1" applyAlignment="1">
      <alignment vertical="top" wrapText="1"/>
    </xf>
    <xf numFmtId="0" fontId="11" fillId="0" borderId="0" xfId="2" applyFon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2" fillId="0" borderId="2" xfId="2" applyFont="1" applyBorder="1" applyAlignment="1">
      <alignment horizontal="right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5" fillId="0" borderId="0" xfId="2" applyFont="1" applyAlignment="1">
      <alignment horizontal="justify" vertical="center"/>
    </xf>
    <xf numFmtId="0" fontId="12" fillId="0" borderId="0" xfId="2" applyFont="1"/>
    <xf numFmtId="49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7" fillId="0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top" wrapText="1" inden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43" fontId="19" fillId="0" borderId="1" xfId="0" applyNumberFormat="1" applyFont="1" applyBorder="1" applyAlignment="1">
      <alignment wrapText="1"/>
    </xf>
    <xf numFmtId="0" fontId="0" fillId="0" borderId="0" xfId="0" applyAlignment="1">
      <alignment horizontal="justify"/>
    </xf>
    <xf numFmtId="0" fontId="20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0" fontId="22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23" fillId="0" borderId="20" xfId="1" applyFont="1" applyBorder="1" applyAlignment="1" applyProtection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wrapText="1"/>
    </xf>
    <xf numFmtId="4" fontId="6" fillId="0" borderId="21" xfId="0" applyNumberFormat="1" applyFont="1" applyBorder="1" applyAlignment="1">
      <alignment vertical="top" wrapText="1"/>
    </xf>
    <xf numFmtId="4" fontId="6" fillId="0" borderId="24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" fontId="6" fillId="0" borderId="21" xfId="0" applyNumberFormat="1" applyFont="1" applyFill="1" applyBorder="1" applyAlignment="1">
      <alignment vertical="top" wrapText="1"/>
    </xf>
    <xf numFmtId="0" fontId="11" fillId="0" borderId="0" xfId="2" applyFont="1"/>
    <xf numFmtId="43" fontId="6" fillId="0" borderId="1" xfId="0" applyNumberFormat="1" applyFont="1" applyBorder="1" applyAlignment="1">
      <alignment wrapText="1"/>
    </xf>
    <xf numFmtId="0" fontId="11" fillId="2" borderId="0" xfId="2" applyFont="1" applyFill="1"/>
    <xf numFmtId="0" fontId="12" fillId="2" borderId="0" xfId="2" applyFont="1" applyFill="1" applyAlignment="1">
      <alignment horizontal="right" vertical="center"/>
    </xf>
    <xf numFmtId="14" fontId="12" fillId="2" borderId="4" xfId="2" applyNumberFormat="1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1" fillId="0" borderId="0" xfId="2" applyFont="1"/>
    <xf numFmtId="0" fontId="15" fillId="2" borderId="5" xfId="2" applyFont="1" applyFill="1" applyBorder="1" applyAlignment="1"/>
    <xf numFmtId="0" fontId="15" fillId="2" borderId="6" xfId="2" applyFont="1" applyFill="1" applyBorder="1" applyAlignment="1"/>
    <xf numFmtId="0" fontId="15" fillId="2" borderId="7" xfId="2" applyFont="1" applyFill="1" applyBorder="1" applyAlignment="1"/>
    <xf numFmtId="0" fontId="15" fillId="0" borderId="8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9" xfId="2" applyFont="1" applyBorder="1" applyAlignment="1">
      <alignment vertical="center"/>
    </xf>
    <xf numFmtId="0" fontId="15" fillId="0" borderId="10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5" fillId="0" borderId="12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2" fillId="0" borderId="13" xfId="2" applyFont="1" applyBorder="1" applyAlignment="1">
      <alignment horizontal="justify" vertical="center" wrapText="1"/>
    </xf>
    <xf numFmtId="0" fontId="12" fillId="0" borderId="14" xfId="2" applyFont="1" applyBorder="1" applyAlignment="1">
      <alignment horizontal="justify" vertical="center" wrapText="1"/>
    </xf>
    <xf numFmtId="0" fontId="12" fillId="0" borderId="11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vertical="top" wrapText="1"/>
    </xf>
    <xf numFmtId="43" fontId="6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43" fontId="19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1" xfId="1" applyBorder="1" applyAlignment="1" applyProtection="1">
      <alignment horizontal="center" vertical="top" wrapText="1"/>
    </xf>
    <xf numFmtId="0" fontId="2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685FFC03474765B9DC46950B043A51E7006D5735F3AC8E39D9ED2364FDD8DA5B6C5870B10180546FH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685FFC03474765B9DC46950B043A51E7006D5530F2AA8E39D9ED2364FD5D68H" TargetMode="External"/><Relationship Id="rId1" Type="http://schemas.openxmlformats.org/officeDocument/2006/relationships/hyperlink" Target="consultantplus://offline/ref=685FFC03474765B9DC46950B043A51E7006C5735F5AE8E39D9ED2364FD5D68H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consultantplus://offline/ref=568CA74C268B584079E9213C309205B893FF05D797A59FB06F2110F789a2P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0"/>
  <sheetViews>
    <sheetView tabSelected="1" view="pageBreakPreview" zoomScale="60" zoomScaleNormal="70" workbookViewId="0">
      <selection activeCell="B17" sqref="B17"/>
    </sheetView>
  </sheetViews>
  <sheetFormatPr defaultColWidth="10" defaultRowHeight="18"/>
  <cols>
    <col min="1" max="1" width="76.6640625" style="24" customWidth="1"/>
    <col min="2" max="2" width="23.33203125" style="24" customWidth="1"/>
    <col min="3" max="3" width="14.109375" style="24" customWidth="1"/>
    <col min="4" max="256" width="10" style="24"/>
    <col min="257" max="257" width="76.6640625" style="24" customWidth="1"/>
    <col min="258" max="258" width="23.33203125" style="24" customWidth="1"/>
    <col min="259" max="259" width="10.5546875" style="24" customWidth="1"/>
    <col min="260" max="512" width="10" style="24"/>
    <col min="513" max="513" width="76.6640625" style="24" customWidth="1"/>
    <col min="514" max="514" width="23.33203125" style="24" customWidth="1"/>
    <col min="515" max="515" width="10.5546875" style="24" customWidth="1"/>
    <col min="516" max="768" width="10" style="24"/>
    <col min="769" max="769" width="76.6640625" style="24" customWidth="1"/>
    <col min="770" max="770" width="23.33203125" style="24" customWidth="1"/>
    <col min="771" max="771" width="10.5546875" style="24" customWidth="1"/>
    <col min="772" max="1024" width="10" style="24"/>
    <col min="1025" max="1025" width="76.6640625" style="24" customWidth="1"/>
    <col min="1026" max="1026" width="23.33203125" style="24" customWidth="1"/>
    <col min="1027" max="1027" width="10.5546875" style="24" customWidth="1"/>
    <col min="1028" max="1280" width="10" style="24"/>
    <col min="1281" max="1281" width="76.6640625" style="24" customWidth="1"/>
    <col min="1282" max="1282" width="23.33203125" style="24" customWidth="1"/>
    <col min="1283" max="1283" width="10.5546875" style="24" customWidth="1"/>
    <col min="1284" max="1536" width="10" style="24"/>
    <col min="1537" max="1537" width="76.6640625" style="24" customWidth="1"/>
    <col min="1538" max="1538" width="23.33203125" style="24" customWidth="1"/>
    <col min="1539" max="1539" width="10.5546875" style="24" customWidth="1"/>
    <col min="1540" max="1792" width="10" style="24"/>
    <col min="1793" max="1793" width="76.6640625" style="24" customWidth="1"/>
    <col min="1794" max="1794" width="23.33203125" style="24" customWidth="1"/>
    <col min="1795" max="1795" width="10.5546875" style="24" customWidth="1"/>
    <col min="1796" max="2048" width="10" style="24"/>
    <col min="2049" max="2049" width="76.6640625" style="24" customWidth="1"/>
    <col min="2050" max="2050" width="23.33203125" style="24" customWidth="1"/>
    <col min="2051" max="2051" width="10.5546875" style="24" customWidth="1"/>
    <col min="2052" max="2304" width="10" style="24"/>
    <col min="2305" max="2305" width="76.6640625" style="24" customWidth="1"/>
    <col min="2306" max="2306" width="23.33203125" style="24" customWidth="1"/>
    <col min="2307" max="2307" width="10.5546875" style="24" customWidth="1"/>
    <col min="2308" max="2560" width="10" style="24"/>
    <col min="2561" max="2561" width="76.6640625" style="24" customWidth="1"/>
    <col min="2562" max="2562" width="23.33203125" style="24" customWidth="1"/>
    <col min="2563" max="2563" width="10.5546875" style="24" customWidth="1"/>
    <col min="2564" max="2816" width="10" style="24"/>
    <col min="2817" max="2817" width="76.6640625" style="24" customWidth="1"/>
    <col min="2818" max="2818" width="23.33203125" style="24" customWidth="1"/>
    <col min="2819" max="2819" width="10.5546875" style="24" customWidth="1"/>
    <col min="2820" max="3072" width="10" style="24"/>
    <col min="3073" max="3073" width="76.6640625" style="24" customWidth="1"/>
    <col min="3074" max="3074" width="23.33203125" style="24" customWidth="1"/>
    <col min="3075" max="3075" width="10.5546875" style="24" customWidth="1"/>
    <col min="3076" max="3328" width="10" style="24"/>
    <col min="3329" max="3329" width="76.6640625" style="24" customWidth="1"/>
    <col min="3330" max="3330" width="23.33203125" style="24" customWidth="1"/>
    <col min="3331" max="3331" width="10.5546875" style="24" customWidth="1"/>
    <col min="3332" max="3584" width="10" style="24"/>
    <col min="3585" max="3585" width="76.6640625" style="24" customWidth="1"/>
    <col min="3586" max="3586" width="23.33203125" style="24" customWidth="1"/>
    <col min="3587" max="3587" width="10.5546875" style="24" customWidth="1"/>
    <col min="3588" max="3840" width="10" style="24"/>
    <col min="3841" max="3841" width="76.6640625" style="24" customWidth="1"/>
    <col min="3842" max="3842" width="23.33203125" style="24" customWidth="1"/>
    <col min="3843" max="3843" width="10.5546875" style="24" customWidth="1"/>
    <col min="3844" max="4096" width="10" style="24"/>
    <col min="4097" max="4097" width="76.6640625" style="24" customWidth="1"/>
    <col min="4098" max="4098" width="23.33203125" style="24" customWidth="1"/>
    <col min="4099" max="4099" width="10.5546875" style="24" customWidth="1"/>
    <col min="4100" max="4352" width="10" style="24"/>
    <col min="4353" max="4353" width="76.6640625" style="24" customWidth="1"/>
    <col min="4354" max="4354" width="23.33203125" style="24" customWidth="1"/>
    <col min="4355" max="4355" width="10.5546875" style="24" customWidth="1"/>
    <col min="4356" max="4608" width="10" style="24"/>
    <col min="4609" max="4609" width="76.6640625" style="24" customWidth="1"/>
    <col min="4610" max="4610" width="23.33203125" style="24" customWidth="1"/>
    <col min="4611" max="4611" width="10.5546875" style="24" customWidth="1"/>
    <col min="4612" max="4864" width="10" style="24"/>
    <col min="4865" max="4865" width="76.6640625" style="24" customWidth="1"/>
    <col min="4866" max="4866" width="23.33203125" style="24" customWidth="1"/>
    <col min="4867" max="4867" width="10.5546875" style="24" customWidth="1"/>
    <col min="4868" max="5120" width="10" style="24"/>
    <col min="5121" max="5121" width="76.6640625" style="24" customWidth="1"/>
    <col min="5122" max="5122" width="23.33203125" style="24" customWidth="1"/>
    <col min="5123" max="5123" width="10.5546875" style="24" customWidth="1"/>
    <col min="5124" max="5376" width="10" style="24"/>
    <col min="5377" max="5377" width="76.6640625" style="24" customWidth="1"/>
    <col min="5378" max="5378" width="23.33203125" style="24" customWidth="1"/>
    <col min="5379" max="5379" width="10.5546875" style="24" customWidth="1"/>
    <col min="5380" max="5632" width="10" style="24"/>
    <col min="5633" max="5633" width="76.6640625" style="24" customWidth="1"/>
    <col min="5634" max="5634" width="23.33203125" style="24" customWidth="1"/>
    <col min="5635" max="5635" width="10.5546875" style="24" customWidth="1"/>
    <col min="5636" max="5888" width="10" style="24"/>
    <col min="5889" max="5889" width="76.6640625" style="24" customWidth="1"/>
    <col min="5890" max="5890" width="23.33203125" style="24" customWidth="1"/>
    <col min="5891" max="5891" width="10.5546875" style="24" customWidth="1"/>
    <col min="5892" max="6144" width="10" style="24"/>
    <col min="6145" max="6145" width="76.6640625" style="24" customWidth="1"/>
    <col min="6146" max="6146" width="23.33203125" style="24" customWidth="1"/>
    <col min="6147" max="6147" width="10.5546875" style="24" customWidth="1"/>
    <col min="6148" max="6400" width="10" style="24"/>
    <col min="6401" max="6401" width="76.6640625" style="24" customWidth="1"/>
    <col min="6402" max="6402" width="23.33203125" style="24" customWidth="1"/>
    <col min="6403" max="6403" width="10.5546875" style="24" customWidth="1"/>
    <col min="6404" max="6656" width="10" style="24"/>
    <col min="6657" max="6657" width="76.6640625" style="24" customWidth="1"/>
    <col min="6658" max="6658" width="23.33203125" style="24" customWidth="1"/>
    <col min="6659" max="6659" width="10.5546875" style="24" customWidth="1"/>
    <col min="6660" max="6912" width="10" style="24"/>
    <col min="6913" max="6913" width="76.6640625" style="24" customWidth="1"/>
    <col min="6914" max="6914" width="23.33203125" style="24" customWidth="1"/>
    <col min="6915" max="6915" width="10.5546875" style="24" customWidth="1"/>
    <col min="6916" max="7168" width="10" style="24"/>
    <col min="7169" max="7169" width="76.6640625" style="24" customWidth="1"/>
    <col min="7170" max="7170" width="23.33203125" style="24" customWidth="1"/>
    <col min="7171" max="7171" width="10.5546875" style="24" customWidth="1"/>
    <col min="7172" max="7424" width="10" style="24"/>
    <col min="7425" max="7425" width="76.6640625" style="24" customWidth="1"/>
    <col min="7426" max="7426" width="23.33203125" style="24" customWidth="1"/>
    <col min="7427" max="7427" width="10.5546875" style="24" customWidth="1"/>
    <col min="7428" max="7680" width="10" style="24"/>
    <col min="7681" max="7681" width="76.6640625" style="24" customWidth="1"/>
    <col min="7682" max="7682" width="23.33203125" style="24" customWidth="1"/>
    <col min="7683" max="7683" width="10.5546875" style="24" customWidth="1"/>
    <col min="7684" max="7936" width="10" style="24"/>
    <col min="7937" max="7937" width="76.6640625" style="24" customWidth="1"/>
    <col min="7938" max="7938" width="23.33203125" style="24" customWidth="1"/>
    <col min="7939" max="7939" width="10.5546875" style="24" customWidth="1"/>
    <col min="7940" max="8192" width="10" style="24"/>
    <col min="8193" max="8193" width="76.6640625" style="24" customWidth="1"/>
    <col min="8194" max="8194" width="23.33203125" style="24" customWidth="1"/>
    <col min="8195" max="8195" width="10.5546875" style="24" customWidth="1"/>
    <col min="8196" max="8448" width="10" style="24"/>
    <col min="8449" max="8449" width="76.6640625" style="24" customWidth="1"/>
    <col min="8450" max="8450" width="23.33203125" style="24" customWidth="1"/>
    <col min="8451" max="8451" width="10.5546875" style="24" customWidth="1"/>
    <col min="8452" max="8704" width="10" style="24"/>
    <col min="8705" max="8705" width="76.6640625" style="24" customWidth="1"/>
    <col min="8706" max="8706" width="23.33203125" style="24" customWidth="1"/>
    <col min="8707" max="8707" width="10.5546875" style="24" customWidth="1"/>
    <col min="8708" max="8960" width="10" style="24"/>
    <col min="8961" max="8961" width="76.6640625" style="24" customWidth="1"/>
    <col min="8962" max="8962" width="23.33203125" style="24" customWidth="1"/>
    <col min="8963" max="8963" width="10.5546875" style="24" customWidth="1"/>
    <col min="8964" max="9216" width="10" style="24"/>
    <col min="9217" max="9217" width="76.6640625" style="24" customWidth="1"/>
    <col min="9218" max="9218" width="23.33203125" style="24" customWidth="1"/>
    <col min="9219" max="9219" width="10.5546875" style="24" customWidth="1"/>
    <col min="9220" max="9472" width="10" style="24"/>
    <col min="9473" max="9473" width="76.6640625" style="24" customWidth="1"/>
    <col min="9474" max="9474" width="23.33203125" style="24" customWidth="1"/>
    <col min="9475" max="9475" width="10.5546875" style="24" customWidth="1"/>
    <col min="9476" max="9728" width="10" style="24"/>
    <col min="9729" max="9729" width="76.6640625" style="24" customWidth="1"/>
    <col min="9730" max="9730" width="23.33203125" style="24" customWidth="1"/>
    <col min="9731" max="9731" width="10.5546875" style="24" customWidth="1"/>
    <col min="9732" max="9984" width="10" style="24"/>
    <col min="9985" max="9985" width="76.6640625" style="24" customWidth="1"/>
    <col min="9986" max="9986" width="23.33203125" style="24" customWidth="1"/>
    <col min="9987" max="9987" width="10.5546875" style="24" customWidth="1"/>
    <col min="9988" max="10240" width="10" style="24"/>
    <col min="10241" max="10241" width="76.6640625" style="24" customWidth="1"/>
    <col min="10242" max="10242" width="23.33203125" style="24" customWidth="1"/>
    <col min="10243" max="10243" width="10.5546875" style="24" customWidth="1"/>
    <col min="10244" max="10496" width="10" style="24"/>
    <col min="10497" max="10497" width="76.6640625" style="24" customWidth="1"/>
    <col min="10498" max="10498" width="23.33203125" style="24" customWidth="1"/>
    <col min="10499" max="10499" width="10.5546875" style="24" customWidth="1"/>
    <col min="10500" max="10752" width="10" style="24"/>
    <col min="10753" max="10753" width="76.6640625" style="24" customWidth="1"/>
    <col min="10754" max="10754" width="23.33203125" style="24" customWidth="1"/>
    <col min="10755" max="10755" width="10.5546875" style="24" customWidth="1"/>
    <col min="10756" max="11008" width="10" style="24"/>
    <col min="11009" max="11009" width="76.6640625" style="24" customWidth="1"/>
    <col min="11010" max="11010" width="23.33203125" style="24" customWidth="1"/>
    <col min="11011" max="11011" width="10.5546875" style="24" customWidth="1"/>
    <col min="11012" max="11264" width="10" style="24"/>
    <col min="11265" max="11265" width="76.6640625" style="24" customWidth="1"/>
    <col min="11266" max="11266" width="23.33203125" style="24" customWidth="1"/>
    <col min="11267" max="11267" width="10.5546875" style="24" customWidth="1"/>
    <col min="11268" max="11520" width="10" style="24"/>
    <col min="11521" max="11521" width="76.6640625" style="24" customWidth="1"/>
    <col min="11522" max="11522" width="23.33203125" style="24" customWidth="1"/>
    <col min="11523" max="11523" width="10.5546875" style="24" customWidth="1"/>
    <col min="11524" max="11776" width="10" style="24"/>
    <col min="11777" max="11777" width="76.6640625" style="24" customWidth="1"/>
    <col min="11778" max="11778" width="23.33203125" style="24" customWidth="1"/>
    <col min="11779" max="11779" width="10.5546875" style="24" customWidth="1"/>
    <col min="11780" max="12032" width="10" style="24"/>
    <col min="12033" max="12033" width="76.6640625" style="24" customWidth="1"/>
    <col min="12034" max="12034" width="23.33203125" style="24" customWidth="1"/>
    <col min="12035" max="12035" width="10.5546875" style="24" customWidth="1"/>
    <col min="12036" max="12288" width="10" style="24"/>
    <col min="12289" max="12289" width="76.6640625" style="24" customWidth="1"/>
    <col min="12290" max="12290" width="23.33203125" style="24" customWidth="1"/>
    <col min="12291" max="12291" width="10.5546875" style="24" customWidth="1"/>
    <col min="12292" max="12544" width="10" style="24"/>
    <col min="12545" max="12545" width="76.6640625" style="24" customWidth="1"/>
    <col min="12546" max="12546" width="23.33203125" style="24" customWidth="1"/>
    <col min="12547" max="12547" width="10.5546875" style="24" customWidth="1"/>
    <col min="12548" max="12800" width="10" style="24"/>
    <col min="12801" max="12801" width="76.6640625" style="24" customWidth="1"/>
    <col min="12802" max="12802" width="23.33203125" style="24" customWidth="1"/>
    <col min="12803" max="12803" width="10.5546875" style="24" customWidth="1"/>
    <col min="12804" max="13056" width="10" style="24"/>
    <col min="13057" max="13057" width="76.6640625" style="24" customWidth="1"/>
    <col min="13058" max="13058" width="23.33203125" style="24" customWidth="1"/>
    <col min="13059" max="13059" width="10.5546875" style="24" customWidth="1"/>
    <col min="13060" max="13312" width="10" style="24"/>
    <col min="13313" max="13313" width="76.6640625" style="24" customWidth="1"/>
    <col min="13314" max="13314" width="23.33203125" style="24" customWidth="1"/>
    <col min="13315" max="13315" width="10.5546875" style="24" customWidth="1"/>
    <col min="13316" max="13568" width="10" style="24"/>
    <col min="13569" max="13569" width="76.6640625" style="24" customWidth="1"/>
    <col min="13570" max="13570" width="23.33203125" style="24" customWidth="1"/>
    <col min="13571" max="13571" width="10.5546875" style="24" customWidth="1"/>
    <col min="13572" max="13824" width="10" style="24"/>
    <col min="13825" max="13825" width="76.6640625" style="24" customWidth="1"/>
    <col min="13826" max="13826" width="23.33203125" style="24" customWidth="1"/>
    <col min="13827" max="13827" width="10.5546875" style="24" customWidth="1"/>
    <col min="13828" max="14080" width="10" style="24"/>
    <col min="14081" max="14081" width="76.6640625" style="24" customWidth="1"/>
    <col min="14082" max="14082" width="23.33203125" style="24" customWidth="1"/>
    <col min="14083" max="14083" width="10.5546875" style="24" customWidth="1"/>
    <col min="14084" max="14336" width="10" style="24"/>
    <col min="14337" max="14337" width="76.6640625" style="24" customWidth="1"/>
    <col min="14338" max="14338" width="23.33203125" style="24" customWidth="1"/>
    <col min="14339" max="14339" width="10.5546875" style="24" customWidth="1"/>
    <col min="14340" max="14592" width="10" style="24"/>
    <col min="14593" max="14593" width="76.6640625" style="24" customWidth="1"/>
    <col min="14594" max="14594" width="23.33203125" style="24" customWidth="1"/>
    <col min="14595" max="14595" width="10.5546875" style="24" customWidth="1"/>
    <col min="14596" max="14848" width="10" style="24"/>
    <col min="14849" max="14849" width="76.6640625" style="24" customWidth="1"/>
    <col min="14850" max="14850" width="23.33203125" style="24" customWidth="1"/>
    <col min="14851" max="14851" width="10.5546875" style="24" customWidth="1"/>
    <col min="14852" max="15104" width="10" style="24"/>
    <col min="15105" max="15105" width="76.6640625" style="24" customWidth="1"/>
    <col min="15106" max="15106" width="23.33203125" style="24" customWidth="1"/>
    <col min="15107" max="15107" width="10.5546875" style="24" customWidth="1"/>
    <col min="15108" max="15360" width="10" style="24"/>
    <col min="15361" max="15361" width="76.6640625" style="24" customWidth="1"/>
    <col min="15362" max="15362" width="23.33203125" style="24" customWidth="1"/>
    <col min="15363" max="15363" width="10.5546875" style="24" customWidth="1"/>
    <col min="15364" max="15616" width="10" style="24"/>
    <col min="15617" max="15617" width="76.6640625" style="24" customWidth="1"/>
    <col min="15618" max="15618" width="23.33203125" style="24" customWidth="1"/>
    <col min="15619" max="15619" width="10.5546875" style="24" customWidth="1"/>
    <col min="15620" max="15872" width="10" style="24"/>
    <col min="15873" max="15873" width="76.6640625" style="24" customWidth="1"/>
    <col min="15874" max="15874" width="23.33203125" style="24" customWidth="1"/>
    <col min="15875" max="15875" width="10.5546875" style="24" customWidth="1"/>
    <col min="15876" max="16128" width="10" style="24"/>
    <col min="16129" max="16129" width="76.6640625" style="24" customWidth="1"/>
    <col min="16130" max="16130" width="23.33203125" style="24" customWidth="1"/>
    <col min="16131" max="16131" width="10.5546875" style="24" customWidth="1"/>
    <col min="16132" max="16384" width="10" style="24"/>
  </cols>
  <sheetData>
    <row r="1" spans="1:3">
      <c r="B1" s="91" t="s">
        <v>68</v>
      </c>
      <c r="C1" s="91"/>
    </row>
    <row r="2" spans="1:3">
      <c r="B2" s="91"/>
      <c r="C2" s="91"/>
    </row>
    <row r="4" spans="1:3">
      <c r="A4" s="25"/>
      <c r="C4" s="26" t="s">
        <v>69</v>
      </c>
    </row>
    <row r="5" spans="1:3">
      <c r="A5" s="25"/>
      <c r="C5" s="26"/>
    </row>
    <row r="6" spans="1:3">
      <c r="A6" s="25"/>
      <c r="B6" s="24" t="s">
        <v>70</v>
      </c>
      <c r="C6" s="26"/>
    </row>
    <row r="7" spans="1:3">
      <c r="A7" s="25"/>
      <c r="B7" s="73" t="s">
        <v>135</v>
      </c>
      <c r="C7" s="26"/>
    </row>
    <row r="8" spans="1:3" ht="20.399999999999999">
      <c r="A8" s="27"/>
      <c r="C8" s="28"/>
    </row>
    <row r="9" spans="1:3">
      <c r="A9" s="25"/>
      <c r="C9" s="26"/>
    </row>
    <row r="10" spans="1:3">
      <c r="A10" s="25"/>
      <c r="B10" s="75"/>
      <c r="C10" s="76" t="s">
        <v>136</v>
      </c>
    </row>
    <row r="11" spans="1:3">
      <c r="A11" s="29"/>
    </row>
    <row r="12" spans="1:3" ht="48" customHeight="1">
      <c r="A12" s="92" t="s">
        <v>71</v>
      </c>
      <c r="B12" s="92"/>
      <c r="C12" s="92"/>
    </row>
    <row r="13" spans="1:3" ht="20.399999999999999">
      <c r="A13" s="93" t="s">
        <v>132</v>
      </c>
      <c r="B13" s="93"/>
      <c r="C13" s="93"/>
    </row>
    <row r="14" spans="1:3" ht="36.75" customHeight="1" thickBot="1">
      <c r="A14" s="30"/>
    </row>
    <row r="15" spans="1:3" ht="18.600000000000001" thickBot="1">
      <c r="A15" s="31" t="s">
        <v>72</v>
      </c>
      <c r="B15" s="32"/>
    </row>
    <row r="16" spans="1:3" ht="18.600000000000001" thickBot="1">
      <c r="A16" s="31" t="s">
        <v>73</v>
      </c>
      <c r="B16" s="77">
        <v>43227</v>
      </c>
    </row>
    <row r="17" spans="1:3" ht="18.600000000000001" thickBot="1">
      <c r="A17" s="31"/>
      <c r="B17" s="33"/>
    </row>
    <row r="18" spans="1:3" ht="18.600000000000001" thickBot="1">
      <c r="A18" s="31"/>
      <c r="B18" s="33"/>
    </row>
    <row r="19" spans="1:3" ht="18.600000000000001" thickBot="1">
      <c r="A19" s="31" t="s">
        <v>74</v>
      </c>
      <c r="B19" s="33">
        <v>53553644</v>
      </c>
    </row>
    <row r="20" spans="1:3" ht="18.600000000000001" thickBot="1">
      <c r="A20" s="31"/>
      <c r="B20" s="33"/>
    </row>
    <row r="21" spans="1:3" ht="18.600000000000001" thickBot="1">
      <c r="A21" s="31"/>
      <c r="B21" s="33"/>
    </row>
    <row r="22" spans="1:3" ht="18.600000000000001" thickBot="1">
      <c r="A22" s="31" t="s">
        <v>75</v>
      </c>
      <c r="B22" s="78">
        <v>6114017217</v>
      </c>
    </row>
    <row r="23" spans="1:3" ht="18.600000000000001" thickBot="1">
      <c r="A23" s="31" t="s">
        <v>76</v>
      </c>
      <c r="B23" s="78">
        <v>611401001</v>
      </c>
    </row>
    <row r="24" spans="1:3" ht="18.600000000000001" thickBot="1">
      <c r="A24" s="31" t="s">
        <v>77</v>
      </c>
      <c r="B24" s="33"/>
    </row>
    <row r="25" spans="1:3">
      <c r="A25" s="26"/>
    </row>
    <row r="26" spans="1:3">
      <c r="A26" s="34"/>
    </row>
    <row r="27" spans="1:3">
      <c r="A27" s="34" t="s">
        <v>78</v>
      </c>
    </row>
    <row r="28" spans="1:3">
      <c r="A28" s="94" t="s">
        <v>133</v>
      </c>
      <c r="B28" s="95"/>
      <c r="C28" s="96"/>
    </row>
    <row r="29" spans="1:3">
      <c r="A29" s="97"/>
      <c r="B29" s="98"/>
      <c r="C29" s="99"/>
    </row>
    <row r="30" spans="1:3">
      <c r="A30" s="97"/>
      <c r="B30" s="98"/>
      <c r="C30" s="99"/>
    </row>
    <row r="31" spans="1:3">
      <c r="A31" s="100"/>
      <c r="B31" s="101"/>
      <c r="C31" s="102"/>
    </row>
    <row r="32" spans="1:3">
      <c r="A32" s="34"/>
    </row>
    <row r="33" spans="1:3">
      <c r="A33" s="103" t="s">
        <v>79</v>
      </c>
      <c r="B33" s="103"/>
    </row>
    <row r="34" spans="1:3">
      <c r="A34" s="34"/>
    </row>
    <row r="35" spans="1:3">
      <c r="A35" s="34" t="s">
        <v>80</v>
      </c>
    </row>
    <row r="36" spans="1:3">
      <c r="A36" s="34" t="s">
        <v>81</v>
      </c>
    </row>
    <row r="37" spans="1:3">
      <c r="A37" s="29"/>
    </row>
    <row r="38" spans="1:3" ht="20.399999999999999">
      <c r="A38" s="90" t="s">
        <v>82</v>
      </c>
      <c r="B38" s="90"/>
      <c r="C38" s="90"/>
    </row>
    <row r="39" spans="1:3">
      <c r="A39" s="35"/>
    </row>
    <row r="40" spans="1:3">
      <c r="A40" s="34" t="s">
        <v>83</v>
      </c>
    </row>
    <row r="41" spans="1:3">
      <c r="A41" s="34" t="s">
        <v>84</v>
      </c>
    </row>
    <row r="42" spans="1:3" ht="30.75" customHeight="1">
      <c r="A42" s="80" t="s">
        <v>134</v>
      </c>
      <c r="B42" s="81"/>
      <c r="C42" s="82"/>
    </row>
    <row r="43" spans="1:3">
      <c r="A43" s="83"/>
      <c r="B43" s="84"/>
      <c r="C43" s="85"/>
    </row>
    <row r="44" spans="1:3">
      <c r="A44" s="83"/>
      <c r="B44" s="84"/>
      <c r="C44" s="85"/>
    </row>
    <row r="45" spans="1:3">
      <c r="A45" s="86"/>
      <c r="B45" s="87"/>
      <c r="C45" s="88"/>
    </row>
    <row r="46" spans="1:3">
      <c r="A46" s="89"/>
      <c r="B46" s="89"/>
      <c r="C46" s="89"/>
    </row>
    <row r="47" spans="1:3">
      <c r="A47" s="89"/>
      <c r="B47" s="89"/>
      <c r="C47" s="89"/>
    </row>
    <row r="48" spans="1:3">
      <c r="A48" s="79"/>
      <c r="B48" s="79"/>
      <c r="C48" s="79"/>
    </row>
    <row r="49" spans="1:3">
      <c r="A49" s="79"/>
      <c r="B49" s="79"/>
      <c r="C49" s="79"/>
    </row>
    <row r="50" spans="1:3">
      <c r="A50" s="79"/>
      <c r="B50" s="79"/>
      <c r="C50" s="79"/>
    </row>
  </sheetData>
  <mergeCells count="15">
    <mergeCell ref="A38:C38"/>
    <mergeCell ref="B1:C2"/>
    <mergeCell ref="A12:C12"/>
    <mergeCell ref="A13:C13"/>
    <mergeCell ref="A28:C31"/>
    <mergeCell ref="A33:B33"/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</mergeCells>
  <pageMargins left="0.70866141732283472" right="0.59055118110236227" top="0.35433070866141736" bottom="0.35433070866141736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view="pageBreakPreview" zoomScale="60" zoomScaleNormal="70" workbookViewId="0">
      <selection activeCell="A17" sqref="A17"/>
    </sheetView>
  </sheetViews>
  <sheetFormatPr defaultColWidth="10" defaultRowHeight="18"/>
  <cols>
    <col min="1" max="1" width="75.6640625" style="36" customWidth="1"/>
    <col min="2" max="2" width="19.88671875" style="36" customWidth="1"/>
    <col min="3" max="256" width="10" style="36"/>
    <col min="257" max="257" width="75.6640625" style="36" customWidth="1"/>
    <col min="258" max="258" width="19.88671875" style="36" customWidth="1"/>
    <col min="259" max="512" width="10" style="36"/>
    <col min="513" max="513" width="75.6640625" style="36" customWidth="1"/>
    <col min="514" max="514" width="19.88671875" style="36" customWidth="1"/>
    <col min="515" max="768" width="10" style="36"/>
    <col min="769" max="769" width="75.6640625" style="36" customWidth="1"/>
    <col min="770" max="770" width="19.88671875" style="36" customWidth="1"/>
    <col min="771" max="1024" width="10" style="36"/>
    <col min="1025" max="1025" width="75.6640625" style="36" customWidth="1"/>
    <col min="1026" max="1026" width="19.88671875" style="36" customWidth="1"/>
    <col min="1027" max="1280" width="10" style="36"/>
    <col min="1281" max="1281" width="75.6640625" style="36" customWidth="1"/>
    <col min="1282" max="1282" width="19.88671875" style="36" customWidth="1"/>
    <col min="1283" max="1536" width="10" style="36"/>
    <col min="1537" max="1537" width="75.6640625" style="36" customWidth="1"/>
    <col min="1538" max="1538" width="19.88671875" style="36" customWidth="1"/>
    <col min="1539" max="1792" width="10" style="36"/>
    <col min="1793" max="1793" width="75.6640625" style="36" customWidth="1"/>
    <col min="1794" max="1794" width="19.88671875" style="36" customWidth="1"/>
    <col min="1795" max="2048" width="10" style="36"/>
    <col min="2049" max="2049" width="75.6640625" style="36" customWidth="1"/>
    <col min="2050" max="2050" width="19.88671875" style="36" customWidth="1"/>
    <col min="2051" max="2304" width="10" style="36"/>
    <col min="2305" max="2305" width="75.6640625" style="36" customWidth="1"/>
    <col min="2306" max="2306" width="19.88671875" style="36" customWidth="1"/>
    <col min="2307" max="2560" width="10" style="36"/>
    <col min="2561" max="2561" width="75.6640625" style="36" customWidth="1"/>
    <col min="2562" max="2562" width="19.88671875" style="36" customWidth="1"/>
    <col min="2563" max="2816" width="10" style="36"/>
    <col min="2817" max="2817" width="75.6640625" style="36" customWidth="1"/>
    <col min="2818" max="2818" width="19.88671875" style="36" customWidth="1"/>
    <col min="2819" max="3072" width="10" style="36"/>
    <col min="3073" max="3073" width="75.6640625" style="36" customWidth="1"/>
    <col min="3074" max="3074" width="19.88671875" style="36" customWidth="1"/>
    <col min="3075" max="3328" width="10" style="36"/>
    <col min="3329" max="3329" width="75.6640625" style="36" customWidth="1"/>
    <col min="3330" max="3330" width="19.88671875" style="36" customWidth="1"/>
    <col min="3331" max="3584" width="10" style="36"/>
    <col min="3585" max="3585" width="75.6640625" style="36" customWidth="1"/>
    <col min="3586" max="3586" width="19.88671875" style="36" customWidth="1"/>
    <col min="3587" max="3840" width="10" style="36"/>
    <col min="3841" max="3841" width="75.6640625" style="36" customWidth="1"/>
    <col min="3842" max="3842" width="19.88671875" style="36" customWidth="1"/>
    <col min="3843" max="4096" width="10" style="36"/>
    <col min="4097" max="4097" width="75.6640625" style="36" customWidth="1"/>
    <col min="4098" max="4098" width="19.88671875" style="36" customWidth="1"/>
    <col min="4099" max="4352" width="10" style="36"/>
    <col min="4353" max="4353" width="75.6640625" style="36" customWidth="1"/>
    <col min="4354" max="4354" width="19.88671875" style="36" customWidth="1"/>
    <col min="4355" max="4608" width="10" style="36"/>
    <col min="4609" max="4609" width="75.6640625" style="36" customWidth="1"/>
    <col min="4610" max="4610" width="19.88671875" style="36" customWidth="1"/>
    <col min="4611" max="4864" width="10" style="36"/>
    <col min="4865" max="4865" width="75.6640625" style="36" customWidth="1"/>
    <col min="4866" max="4866" width="19.88671875" style="36" customWidth="1"/>
    <col min="4867" max="5120" width="10" style="36"/>
    <col min="5121" max="5121" width="75.6640625" style="36" customWidth="1"/>
    <col min="5122" max="5122" width="19.88671875" style="36" customWidth="1"/>
    <col min="5123" max="5376" width="10" style="36"/>
    <col min="5377" max="5377" width="75.6640625" style="36" customWidth="1"/>
    <col min="5378" max="5378" width="19.88671875" style="36" customWidth="1"/>
    <col min="5379" max="5632" width="10" style="36"/>
    <col min="5633" max="5633" width="75.6640625" style="36" customWidth="1"/>
    <col min="5634" max="5634" width="19.88671875" style="36" customWidth="1"/>
    <col min="5635" max="5888" width="10" style="36"/>
    <col min="5889" max="5889" width="75.6640625" style="36" customWidth="1"/>
    <col min="5890" max="5890" width="19.88671875" style="36" customWidth="1"/>
    <col min="5891" max="6144" width="10" style="36"/>
    <col min="6145" max="6145" width="75.6640625" style="36" customWidth="1"/>
    <col min="6146" max="6146" width="19.88671875" style="36" customWidth="1"/>
    <col min="6147" max="6400" width="10" style="36"/>
    <col min="6401" max="6401" width="75.6640625" style="36" customWidth="1"/>
    <col min="6402" max="6402" width="19.88671875" style="36" customWidth="1"/>
    <col min="6403" max="6656" width="10" style="36"/>
    <col min="6657" max="6657" width="75.6640625" style="36" customWidth="1"/>
    <col min="6658" max="6658" width="19.88671875" style="36" customWidth="1"/>
    <col min="6659" max="6912" width="10" style="36"/>
    <col min="6913" max="6913" width="75.6640625" style="36" customWidth="1"/>
    <col min="6914" max="6914" width="19.88671875" style="36" customWidth="1"/>
    <col min="6915" max="7168" width="10" style="36"/>
    <col min="7169" max="7169" width="75.6640625" style="36" customWidth="1"/>
    <col min="7170" max="7170" width="19.88671875" style="36" customWidth="1"/>
    <col min="7171" max="7424" width="10" style="36"/>
    <col min="7425" max="7425" width="75.6640625" style="36" customWidth="1"/>
    <col min="7426" max="7426" width="19.88671875" style="36" customWidth="1"/>
    <col min="7427" max="7680" width="10" style="36"/>
    <col min="7681" max="7681" width="75.6640625" style="36" customWidth="1"/>
    <col min="7682" max="7682" width="19.88671875" style="36" customWidth="1"/>
    <col min="7683" max="7936" width="10" style="36"/>
    <col min="7937" max="7937" width="75.6640625" style="36" customWidth="1"/>
    <col min="7938" max="7938" width="19.88671875" style="36" customWidth="1"/>
    <col min="7939" max="8192" width="10" style="36"/>
    <col min="8193" max="8193" width="75.6640625" style="36" customWidth="1"/>
    <col min="8194" max="8194" width="19.88671875" style="36" customWidth="1"/>
    <col min="8195" max="8448" width="10" style="36"/>
    <col min="8449" max="8449" width="75.6640625" style="36" customWidth="1"/>
    <col min="8450" max="8450" width="19.88671875" style="36" customWidth="1"/>
    <col min="8451" max="8704" width="10" style="36"/>
    <col min="8705" max="8705" width="75.6640625" style="36" customWidth="1"/>
    <col min="8706" max="8706" width="19.88671875" style="36" customWidth="1"/>
    <col min="8707" max="8960" width="10" style="36"/>
    <col min="8961" max="8961" width="75.6640625" style="36" customWidth="1"/>
    <col min="8962" max="8962" width="19.88671875" style="36" customWidth="1"/>
    <col min="8963" max="9216" width="10" style="36"/>
    <col min="9217" max="9217" width="75.6640625" style="36" customWidth="1"/>
    <col min="9218" max="9218" width="19.88671875" style="36" customWidth="1"/>
    <col min="9219" max="9472" width="10" style="36"/>
    <col min="9473" max="9473" width="75.6640625" style="36" customWidth="1"/>
    <col min="9474" max="9474" width="19.88671875" style="36" customWidth="1"/>
    <col min="9475" max="9728" width="10" style="36"/>
    <col min="9729" max="9729" width="75.6640625" style="36" customWidth="1"/>
    <col min="9730" max="9730" width="19.88671875" style="36" customWidth="1"/>
    <col min="9731" max="9984" width="10" style="36"/>
    <col min="9985" max="9985" width="75.6640625" style="36" customWidth="1"/>
    <col min="9986" max="9986" width="19.88671875" style="36" customWidth="1"/>
    <col min="9987" max="10240" width="10" style="36"/>
    <col min="10241" max="10241" width="75.6640625" style="36" customWidth="1"/>
    <col min="10242" max="10242" width="19.88671875" style="36" customWidth="1"/>
    <col min="10243" max="10496" width="10" style="36"/>
    <col min="10497" max="10497" width="75.6640625" style="36" customWidth="1"/>
    <col min="10498" max="10498" width="19.88671875" style="36" customWidth="1"/>
    <col min="10499" max="10752" width="10" style="36"/>
    <col min="10753" max="10753" width="75.6640625" style="36" customWidth="1"/>
    <col min="10754" max="10754" width="19.88671875" style="36" customWidth="1"/>
    <col min="10755" max="11008" width="10" style="36"/>
    <col min="11009" max="11009" width="75.6640625" style="36" customWidth="1"/>
    <col min="11010" max="11010" width="19.88671875" style="36" customWidth="1"/>
    <col min="11011" max="11264" width="10" style="36"/>
    <col min="11265" max="11265" width="75.6640625" style="36" customWidth="1"/>
    <col min="11266" max="11266" width="19.88671875" style="36" customWidth="1"/>
    <col min="11267" max="11520" width="10" style="36"/>
    <col min="11521" max="11521" width="75.6640625" style="36" customWidth="1"/>
    <col min="11522" max="11522" width="19.88671875" style="36" customWidth="1"/>
    <col min="11523" max="11776" width="10" style="36"/>
    <col min="11777" max="11777" width="75.6640625" style="36" customWidth="1"/>
    <col min="11778" max="11778" width="19.88671875" style="36" customWidth="1"/>
    <col min="11779" max="12032" width="10" style="36"/>
    <col min="12033" max="12033" width="75.6640625" style="36" customWidth="1"/>
    <col min="12034" max="12034" width="19.88671875" style="36" customWidth="1"/>
    <col min="12035" max="12288" width="10" style="36"/>
    <col min="12289" max="12289" width="75.6640625" style="36" customWidth="1"/>
    <col min="12290" max="12290" width="19.88671875" style="36" customWidth="1"/>
    <col min="12291" max="12544" width="10" style="36"/>
    <col min="12545" max="12545" width="75.6640625" style="36" customWidth="1"/>
    <col min="12546" max="12546" width="19.88671875" style="36" customWidth="1"/>
    <col min="12547" max="12800" width="10" style="36"/>
    <col min="12801" max="12801" width="75.6640625" style="36" customWidth="1"/>
    <col min="12802" max="12802" width="19.88671875" style="36" customWidth="1"/>
    <col min="12803" max="13056" width="10" style="36"/>
    <col min="13057" max="13057" width="75.6640625" style="36" customWidth="1"/>
    <col min="13058" max="13058" width="19.88671875" style="36" customWidth="1"/>
    <col min="13059" max="13312" width="10" style="36"/>
    <col min="13313" max="13313" width="75.6640625" style="36" customWidth="1"/>
    <col min="13314" max="13314" width="19.88671875" style="36" customWidth="1"/>
    <col min="13315" max="13568" width="10" style="36"/>
    <col min="13569" max="13569" width="75.6640625" style="36" customWidth="1"/>
    <col min="13570" max="13570" width="19.88671875" style="36" customWidth="1"/>
    <col min="13571" max="13824" width="10" style="36"/>
    <col min="13825" max="13825" width="75.6640625" style="36" customWidth="1"/>
    <col min="13826" max="13826" width="19.88671875" style="36" customWidth="1"/>
    <col min="13827" max="14080" width="10" style="36"/>
    <col min="14081" max="14081" width="75.6640625" style="36" customWidth="1"/>
    <col min="14082" max="14082" width="19.88671875" style="36" customWidth="1"/>
    <col min="14083" max="14336" width="10" style="36"/>
    <col min="14337" max="14337" width="75.6640625" style="36" customWidth="1"/>
    <col min="14338" max="14338" width="19.88671875" style="36" customWidth="1"/>
    <col min="14339" max="14592" width="10" style="36"/>
    <col min="14593" max="14593" width="75.6640625" style="36" customWidth="1"/>
    <col min="14594" max="14594" width="19.88671875" style="36" customWidth="1"/>
    <col min="14595" max="14848" width="10" style="36"/>
    <col min="14849" max="14849" width="75.6640625" style="36" customWidth="1"/>
    <col min="14850" max="14850" width="19.88671875" style="36" customWidth="1"/>
    <col min="14851" max="15104" width="10" style="36"/>
    <col min="15105" max="15105" width="75.6640625" style="36" customWidth="1"/>
    <col min="15106" max="15106" width="19.88671875" style="36" customWidth="1"/>
    <col min="15107" max="15360" width="10" style="36"/>
    <col min="15361" max="15361" width="75.6640625" style="36" customWidth="1"/>
    <col min="15362" max="15362" width="19.88671875" style="36" customWidth="1"/>
    <col min="15363" max="15616" width="10" style="36"/>
    <col min="15617" max="15617" width="75.6640625" style="36" customWidth="1"/>
    <col min="15618" max="15618" width="19.88671875" style="36" customWidth="1"/>
    <col min="15619" max="15872" width="10" style="36"/>
    <col min="15873" max="15873" width="75.6640625" style="36" customWidth="1"/>
    <col min="15874" max="15874" width="19.88671875" style="36" customWidth="1"/>
    <col min="15875" max="16128" width="10" style="36"/>
    <col min="16129" max="16129" width="75.6640625" style="36" customWidth="1"/>
    <col min="16130" max="16130" width="19.88671875" style="36" customWidth="1"/>
    <col min="16131" max="16384" width="10" style="36"/>
  </cols>
  <sheetData>
    <row r="1" spans="1:2">
      <c r="A1" s="29"/>
    </row>
    <row r="2" spans="1:2" ht="20.399999999999999" customHeight="1">
      <c r="A2" s="90" t="s">
        <v>105</v>
      </c>
      <c r="B2" s="90"/>
    </row>
    <row r="3" spans="1:2" ht="23.4" customHeight="1">
      <c r="A3" s="90"/>
      <c r="B3" s="90"/>
    </row>
    <row r="5" spans="1:2">
      <c r="A5" s="35"/>
    </row>
    <row r="6" spans="1:2" ht="42.75" customHeight="1">
      <c r="A6" s="106" t="s">
        <v>85</v>
      </c>
      <c r="B6" s="106"/>
    </row>
    <row r="7" spans="1:2" ht="132.75" customHeight="1">
      <c r="A7" s="104" t="s">
        <v>86</v>
      </c>
      <c r="B7" s="105"/>
    </row>
    <row r="8" spans="1:2">
      <c r="A8" s="34"/>
    </row>
    <row r="9" spans="1:2" ht="38.25" customHeight="1">
      <c r="A9" s="106" t="s">
        <v>87</v>
      </c>
      <c r="B9" s="106"/>
    </row>
    <row r="10" spans="1:2" ht="189.75" customHeight="1">
      <c r="A10" s="104" t="s">
        <v>88</v>
      </c>
      <c r="B10" s="105"/>
    </row>
    <row r="11" spans="1:2">
      <c r="A11" s="34"/>
    </row>
    <row r="12" spans="1:2" ht="62.25" customHeight="1">
      <c r="A12" s="107" t="s">
        <v>89</v>
      </c>
      <c r="B12" s="107"/>
    </row>
    <row r="13" spans="1:2" ht="132.75" customHeight="1">
      <c r="A13" s="104" t="s">
        <v>88</v>
      </c>
      <c r="B13" s="105"/>
    </row>
    <row r="14" spans="1:2">
      <c r="A14" s="34"/>
    </row>
    <row r="15" spans="1:2">
      <c r="A15" s="34"/>
    </row>
    <row r="16" spans="1:2">
      <c r="A16" s="34"/>
    </row>
  </sheetData>
  <mergeCells count="7">
    <mergeCell ref="A13:B13"/>
    <mergeCell ref="A2:B3"/>
    <mergeCell ref="A6:B6"/>
    <mergeCell ref="A7:B7"/>
    <mergeCell ref="A9:B9"/>
    <mergeCell ref="A10:B10"/>
    <mergeCell ref="A12:B12"/>
  </mergeCells>
  <pageMargins left="0.51181102362204722" right="0.31496062992125984" top="0.55118110236220474" bottom="0.55118110236220474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view="pageBreakPreview" zoomScale="60" zoomScaleNormal="80" workbookViewId="0">
      <selection sqref="A1:D2"/>
    </sheetView>
  </sheetViews>
  <sheetFormatPr defaultRowHeight="14.4"/>
  <cols>
    <col min="1" max="1" width="4" customWidth="1"/>
    <col min="2" max="2" width="6.6640625" customWidth="1"/>
    <col min="3" max="3" width="39.33203125" customWidth="1"/>
    <col min="4" max="4" width="37" customWidth="1"/>
  </cols>
  <sheetData>
    <row r="1" spans="1:7">
      <c r="A1" s="108" t="s">
        <v>137</v>
      </c>
      <c r="B1" s="108"/>
      <c r="C1" s="108"/>
      <c r="D1" s="108"/>
    </row>
    <row r="2" spans="1:7">
      <c r="A2" s="108"/>
      <c r="B2" s="108"/>
      <c r="C2" s="108"/>
      <c r="D2" s="108"/>
      <c r="E2" s="39"/>
      <c r="F2" s="39"/>
      <c r="G2" s="39"/>
    </row>
    <row r="3" spans="1:7" ht="15" customHeight="1">
      <c r="D3" s="20" t="s">
        <v>106</v>
      </c>
    </row>
    <row r="4" spans="1:7">
      <c r="B4" s="1"/>
    </row>
    <row r="5" spans="1:7">
      <c r="B5" s="2" t="s">
        <v>41</v>
      </c>
      <c r="C5" s="2" t="s">
        <v>0</v>
      </c>
      <c r="D5" s="71" t="s">
        <v>131</v>
      </c>
    </row>
    <row r="6" spans="1:7">
      <c r="B6" s="38">
        <v>1</v>
      </c>
      <c r="C6" s="38">
        <v>2</v>
      </c>
      <c r="D6" s="38">
        <v>3</v>
      </c>
    </row>
    <row r="7" spans="1:7" ht="17.25" customHeight="1">
      <c r="B7" s="37">
        <v>1</v>
      </c>
      <c r="C7" s="3" t="s">
        <v>42</v>
      </c>
      <c r="D7" s="23"/>
    </row>
    <row r="8" spans="1:7">
      <c r="B8" s="109" t="s">
        <v>90</v>
      </c>
      <c r="C8" s="6" t="s">
        <v>23</v>
      </c>
      <c r="D8" s="110"/>
    </row>
    <row r="9" spans="1:7" ht="16.95" customHeight="1">
      <c r="B9" s="109"/>
      <c r="C9" s="6" t="s">
        <v>43</v>
      </c>
      <c r="D9" s="110"/>
    </row>
    <row r="10" spans="1:7" ht="13.95" customHeight="1">
      <c r="B10" s="109" t="s">
        <v>91</v>
      </c>
      <c r="C10" s="8" t="s">
        <v>5</v>
      </c>
      <c r="D10" s="110"/>
    </row>
    <row r="11" spans="1:7" ht="15" customHeight="1">
      <c r="B11" s="109"/>
      <c r="C11" s="8" t="s">
        <v>44</v>
      </c>
      <c r="D11" s="110"/>
    </row>
    <row r="12" spans="1:7" ht="30" customHeight="1">
      <c r="B12" s="37" t="s">
        <v>92</v>
      </c>
      <c r="C12" s="21" t="s">
        <v>45</v>
      </c>
      <c r="D12" s="23"/>
    </row>
    <row r="13" spans="1:7" ht="16.2" customHeight="1">
      <c r="B13" s="109" t="s">
        <v>93</v>
      </c>
      <c r="C13" s="8" t="s">
        <v>5</v>
      </c>
      <c r="D13" s="110"/>
    </row>
    <row r="14" spans="1:7" ht="16.2" customHeight="1">
      <c r="B14" s="109"/>
      <c r="C14" s="8" t="s">
        <v>44</v>
      </c>
      <c r="D14" s="110"/>
    </row>
    <row r="15" spans="1:7" ht="15.6" customHeight="1">
      <c r="B15" s="37" t="s">
        <v>94</v>
      </c>
      <c r="C15" s="3" t="s">
        <v>46</v>
      </c>
      <c r="D15" s="23">
        <f>D16+D22+D23+D24</f>
        <v>0</v>
      </c>
    </row>
    <row r="16" spans="1:7">
      <c r="B16" s="109" t="s">
        <v>95</v>
      </c>
      <c r="C16" s="6" t="s">
        <v>23</v>
      </c>
      <c r="D16" s="110"/>
    </row>
    <row r="17" spans="2:4" ht="27.6" customHeight="1">
      <c r="B17" s="109"/>
      <c r="C17" s="6" t="s">
        <v>47</v>
      </c>
      <c r="D17" s="110"/>
    </row>
    <row r="18" spans="2:4" ht="14.4" customHeight="1">
      <c r="B18" s="109" t="s">
        <v>96</v>
      </c>
      <c r="C18" s="22" t="s">
        <v>5</v>
      </c>
      <c r="D18" s="110"/>
    </row>
    <row r="19" spans="2:4" ht="27.6" customHeight="1">
      <c r="B19" s="109"/>
      <c r="C19" s="22" t="s">
        <v>48</v>
      </c>
      <c r="D19" s="110"/>
    </row>
    <row r="20" spans="2:4" ht="15.6">
      <c r="B20" s="37"/>
      <c r="C20" s="3"/>
      <c r="D20" s="23"/>
    </row>
    <row r="21" spans="2:4" ht="42" customHeight="1">
      <c r="B21" s="37" t="s">
        <v>97</v>
      </c>
      <c r="C21" s="22" t="s">
        <v>49</v>
      </c>
      <c r="D21" s="23"/>
    </row>
    <row r="22" spans="2:4" ht="15.6" customHeight="1">
      <c r="B22" s="37" t="s">
        <v>98</v>
      </c>
      <c r="C22" s="6" t="s">
        <v>50</v>
      </c>
      <c r="D22" s="23"/>
    </row>
    <row r="23" spans="2:4" ht="16.2" customHeight="1">
      <c r="B23" s="37" t="s">
        <v>99</v>
      </c>
      <c r="C23" s="6" t="s">
        <v>51</v>
      </c>
      <c r="D23" s="23"/>
    </row>
    <row r="24" spans="2:4" ht="16.2" customHeight="1">
      <c r="B24" s="37" t="s">
        <v>100</v>
      </c>
      <c r="C24" s="6" t="s">
        <v>52</v>
      </c>
      <c r="D24" s="23"/>
    </row>
    <row r="25" spans="2:4" ht="16.2" customHeight="1">
      <c r="B25" s="37" t="s">
        <v>101</v>
      </c>
      <c r="C25" s="3" t="s">
        <v>53</v>
      </c>
      <c r="D25" s="23">
        <f>D26+D28</f>
        <v>0</v>
      </c>
    </row>
    <row r="26" spans="2:4">
      <c r="B26" s="109" t="s">
        <v>102</v>
      </c>
      <c r="C26" s="6" t="s">
        <v>23</v>
      </c>
      <c r="D26" s="110"/>
    </row>
    <row r="27" spans="2:4" ht="15" customHeight="1">
      <c r="B27" s="109"/>
      <c r="C27" s="6" t="s">
        <v>54</v>
      </c>
      <c r="D27" s="110"/>
    </row>
    <row r="28" spans="2:4" ht="14.4" customHeight="1">
      <c r="B28" s="37" t="s">
        <v>103</v>
      </c>
      <c r="C28" s="6" t="s">
        <v>55</v>
      </c>
      <c r="D28" s="23"/>
    </row>
    <row r="29" spans="2:4" ht="13.95" customHeight="1">
      <c r="B29" s="109" t="s">
        <v>104</v>
      </c>
      <c r="C29" s="8" t="s">
        <v>5</v>
      </c>
      <c r="D29" s="110"/>
    </row>
    <row r="30" spans="2:4" ht="28.95" customHeight="1">
      <c r="B30" s="109"/>
      <c r="C30" s="8" t="s">
        <v>56</v>
      </c>
      <c r="D30" s="110"/>
    </row>
    <row r="31" spans="2:4">
      <c r="B31" s="1"/>
    </row>
  </sheetData>
  <mergeCells count="15">
    <mergeCell ref="A1:D2"/>
    <mergeCell ref="B29:B30"/>
    <mergeCell ref="D29:D30"/>
    <mergeCell ref="B16:B17"/>
    <mergeCell ref="D16:D17"/>
    <mergeCell ref="B18:B19"/>
    <mergeCell ref="D18:D19"/>
    <mergeCell ref="B26:B27"/>
    <mergeCell ref="D26:D27"/>
    <mergeCell ref="B8:B9"/>
    <mergeCell ref="D8:D9"/>
    <mergeCell ref="B10:B11"/>
    <mergeCell ref="D10:D11"/>
    <mergeCell ref="B13:B14"/>
    <mergeCell ref="D13:D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56"/>
  <sheetViews>
    <sheetView view="pageBreakPreview" topLeftCell="A22" zoomScale="60" workbookViewId="0">
      <selection activeCell="F46" sqref="F46"/>
    </sheetView>
  </sheetViews>
  <sheetFormatPr defaultRowHeight="14.4"/>
  <cols>
    <col min="1" max="1" width="23" customWidth="1"/>
    <col min="3" max="3" width="9.33203125" customWidth="1"/>
    <col min="4" max="4" width="18.88671875" customWidth="1"/>
    <col min="5" max="5" width="19.109375" customWidth="1"/>
    <col min="6" max="6" width="17.44140625" customWidth="1"/>
    <col min="7" max="7" width="14.44140625" customWidth="1"/>
    <col min="8" max="8" width="14.6640625" customWidth="1"/>
    <col min="9" max="9" width="18.33203125" customWidth="1"/>
  </cols>
  <sheetData>
    <row r="2" spans="1:10" ht="17.399999999999999">
      <c r="A2" s="108" t="s">
        <v>138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>
      <c r="A3" s="1"/>
    </row>
    <row r="4" spans="1:10" ht="15" customHeight="1">
      <c r="A4" s="120" t="s">
        <v>0</v>
      </c>
      <c r="B4" s="120" t="s">
        <v>1</v>
      </c>
      <c r="C4" s="120" t="s">
        <v>2</v>
      </c>
      <c r="D4" s="120" t="s">
        <v>3</v>
      </c>
      <c r="E4" s="120"/>
      <c r="F4" s="120"/>
      <c r="G4" s="120"/>
      <c r="H4" s="120"/>
      <c r="I4" s="120"/>
      <c r="J4" s="120"/>
    </row>
    <row r="5" spans="1:10">
      <c r="A5" s="120"/>
      <c r="B5" s="120"/>
      <c r="C5" s="120"/>
      <c r="D5" s="120" t="s">
        <v>4</v>
      </c>
      <c r="E5" s="120" t="s">
        <v>5</v>
      </c>
      <c r="F5" s="120"/>
      <c r="G5" s="120"/>
      <c r="H5" s="120"/>
      <c r="I5" s="120"/>
      <c r="J5" s="120"/>
    </row>
    <row r="6" spans="1:10" ht="100.2" customHeight="1">
      <c r="A6" s="120"/>
      <c r="B6" s="120"/>
      <c r="C6" s="120"/>
      <c r="D6" s="120"/>
      <c r="E6" s="120" t="s">
        <v>6</v>
      </c>
      <c r="F6" s="121" t="s">
        <v>7</v>
      </c>
      <c r="G6" s="120" t="s">
        <v>8</v>
      </c>
      <c r="H6" s="120" t="s">
        <v>9</v>
      </c>
      <c r="I6" s="120" t="s">
        <v>10</v>
      </c>
      <c r="J6" s="120"/>
    </row>
    <row r="7" spans="1:10" ht="64.2" customHeight="1">
      <c r="A7" s="120"/>
      <c r="B7" s="120"/>
      <c r="C7" s="120"/>
      <c r="D7" s="120"/>
      <c r="E7" s="120"/>
      <c r="F7" s="121"/>
      <c r="G7" s="120"/>
      <c r="H7" s="120"/>
      <c r="I7" s="2" t="s">
        <v>4</v>
      </c>
      <c r="J7" s="2" t="s">
        <v>11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0" s="19" customFormat="1" ht="27.6">
      <c r="A9" s="15" t="s">
        <v>12</v>
      </c>
      <c r="B9" s="16">
        <v>100</v>
      </c>
      <c r="C9" s="16" t="s">
        <v>13</v>
      </c>
      <c r="D9" s="18">
        <f>E9+F9+G9+H9+I9</f>
        <v>10343300</v>
      </c>
      <c r="E9" s="18">
        <f>E13</f>
        <v>0</v>
      </c>
      <c r="F9" s="18">
        <f>F21</f>
        <v>10343300</v>
      </c>
      <c r="G9" s="18"/>
      <c r="H9" s="18">
        <f>H13</f>
        <v>0</v>
      </c>
      <c r="I9" s="18">
        <f>I10+I13+I15+I16+I19</f>
        <v>0</v>
      </c>
      <c r="J9" s="18"/>
    </row>
    <row r="10" spans="1:10">
      <c r="A10" s="6" t="s">
        <v>5</v>
      </c>
      <c r="B10" s="112">
        <v>110</v>
      </c>
      <c r="C10" s="113"/>
      <c r="D10" s="111">
        <f>I10</f>
        <v>0</v>
      </c>
      <c r="E10" s="118" t="s">
        <v>13</v>
      </c>
      <c r="F10" s="118" t="s">
        <v>13</v>
      </c>
      <c r="G10" s="118" t="s">
        <v>13</v>
      </c>
      <c r="H10" s="118" t="s">
        <v>13</v>
      </c>
      <c r="I10" s="119"/>
      <c r="J10" s="118" t="s">
        <v>13</v>
      </c>
    </row>
    <row r="11" spans="1:10" ht="15.6" customHeight="1">
      <c r="A11" s="3" t="s">
        <v>14</v>
      </c>
      <c r="B11" s="112"/>
      <c r="C11" s="113"/>
      <c r="D11" s="111"/>
      <c r="E11" s="118"/>
      <c r="F11" s="118"/>
      <c r="G11" s="118"/>
      <c r="H11" s="118"/>
      <c r="I11" s="119"/>
      <c r="J11" s="118"/>
    </row>
    <row r="12" spans="1:10" ht="15.6">
      <c r="A12" s="3"/>
      <c r="B12" s="5"/>
      <c r="C12" s="5"/>
      <c r="D12" s="13"/>
      <c r="E12" s="13"/>
      <c r="F12" s="13"/>
      <c r="G12" s="13"/>
      <c r="H12" s="13"/>
      <c r="I12" s="13"/>
      <c r="J12" s="13"/>
    </row>
    <row r="13" spans="1:10" ht="28.95" customHeight="1">
      <c r="A13" s="3" t="s">
        <v>15</v>
      </c>
      <c r="B13" s="4">
        <v>120</v>
      </c>
      <c r="C13" s="5"/>
      <c r="D13" s="11">
        <f>E13+H13+I13</f>
        <v>0</v>
      </c>
      <c r="E13" s="11">
        <f>E21</f>
        <v>0</v>
      </c>
      <c r="F13" s="14" t="s">
        <v>13</v>
      </c>
      <c r="G13" s="14" t="s">
        <v>13</v>
      </c>
      <c r="H13" s="11"/>
      <c r="I13" s="11">
        <f>I21</f>
        <v>0</v>
      </c>
      <c r="J13" s="13"/>
    </row>
    <row r="14" spans="1:10" ht="15.6">
      <c r="A14" s="3"/>
      <c r="B14" s="5"/>
      <c r="C14" s="5"/>
      <c r="D14" s="13"/>
      <c r="E14" s="13"/>
      <c r="F14" s="13"/>
      <c r="G14" s="13"/>
      <c r="H14" s="13"/>
      <c r="I14" s="13"/>
      <c r="J14" s="13"/>
    </row>
    <row r="15" spans="1:10" ht="41.4" customHeight="1">
      <c r="A15" s="3" t="s">
        <v>16</v>
      </c>
      <c r="B15" s="4">
        <v>130</v>
      </c>
      <c r="C15" s="5"/>
      <c r="D15" s="11">
        <f>I15</f>
        <v>0</v>
      </c>
      <c r="E15" s="14" t="s">
        <v>13</v>
      </c>
      <c r="F15" s="14" t="s">
        <v>13</v>
      </c>
      <c r="G15" s="14" t="s">
        <v>13</v>
      </c>
      <c r="H15" s="14" t="s">
        <v>13</v>
      </c>
      <c r="I15" s="11"/>
      <c r="J15" s="14" t="s">
        <v>13</v>
      </c>
    </row>
    <row r="16" spans="1:10" ht="108.6" customHeight="1">
      <c r="A16" s="3" t="s">
        <v>17</v>
      </c>
      <c r="B16" s="4">
        <v>140</v>
      </c>
      <c r="C16" s="5"/>
      <c r="D16" s="11">
        <f>I16</f>
        <v>0</v>
      </c>
      <c r="E16" s="14" t="s">
        <v>13</v>
      </c>
      <c r="F16" s="14" t="s">
        <v>13</v>
      </c>
      <c r="G16" s="14" t="s">
        <v>13</v>
      </c>
      <c r="H16" s="14" t="s">
        <v>13</v>
      </c>
      <c r="I16" s="11"/>
      <c r="J16" s="14" t="s">
        <v>13</v>
      </c>
    </row>
    <row r="17" spans="1:10" ht="41.4">
      <c r="A17" s="3" t="s">
        <v>18</v>
      </c>
      <c r="B17" s="4">
        <v>150</v>
      </c>
      <c r="C17" s="5"/>
      <c r="D17" s="11">
        <f>F17+G17</f>
        <v>10343300</v>
      </c>
      <c r="E17" s="14" t="s">
        <v>13</v>
      </c>
      <c r="F17" s="68">
        <f>F21</f>
        <v>10343300</v>
      </c>
      <c r="G17" s="13"/>
      <c r="H17" s="14" t="s">
        <v>13</v>
      </c>
      <c r="I17" s="14" t="s">
        <v>13</v>
      </c>
      <c r="J17" s="14" t="s">
        <v>13</v>
      </c>
    </row>
    <row r="18" spans="1:10" ht="15.6">
      <c r="A18" s="3" t="s">
        <v>19</v>
      </c>
      <c r="B18" s="4">
        <v>160</v>
      </c>
      <c r="C18" s="5"/>
      <c r="D18" s="11">
        <f>I18</f>
        <v>0</v>
      </c>
      <c r="E18" s="14" t="s">
        <v>13</v>
      </c>
      <c r="F18" s="14" t="s">
        <v>13</v>
      </c>
      <c r="G18" s="14" t="s">
        <v>13</v>
      </c>
      <c r="H18" s="14" t="s">
        <v>13</v>
      </c>
      <c r="I18" s="13"/>
      <c r="J18" s="13"/>
    </row>
    <row r="19" spans="1:10" ht="30" customHeight="1">
      <c r="A19" s="3" t="s">
        <v>20</v>
      </c>
      <c r="B19" s="4">
        <v>180</v>
      </c>
      <c r="C19" s="4" t="s">
        <v>13</v>
      </c>
      <c r="D19" s="11">
        <f>I19</f>
        <v>0</v>
      </c>
      <c r="E19" s="14" t="s">
        <v>13</v>
      </c>
      <c r="F19" s="14" t="s">
        <v>13</v>
      </c>
      <c r="G19" s="14" t="s">
        <v>13</v>
      </c>
      <c r="H19" s="14" t="s">
        <v>13</v>
      </c>
      <c r="I19" s="11"/>
      <c r="J19" s="14" t="s">
        <v>13</v>
      </c>
    </row>
    <row r="20" spans="1:10" ht="15.6">
      <c r="A20" s="3"/>
      <c r="B20" s="5"/>
      <c r="C20" s="5"/>
      <c r="D20" s="13"/>
      <c r="E20" s="13"/>
      <c r="F20" s="13"/>
      <c r="G20" s="13"/>
      <c r="H20" s="13"/>
      <c r="I20" s="13"/>
      <c r="J20" s="13"/>
    </row>
    <row r="21" spans="1:10" s="19" customFormat="1" ht="27.6">
      <c r="A21" s="15" t="s">
        <v>21</v>
      </c>
      <c r="B21" s="16">
        <v>200</v>
      </c>
      <c r="C21" s="16" t="s">
        <v>13</v>
      </c>
      <c r="D21" s="18">
        <f>E21+F21+G21+H21+I21</f>
        <v>10343300</v>
      </c>
      <c r="E21" s="18">
        <f>E22+E28+E30+E32+E36+E37</f>
        <v>0</v>
      </c>
      <c r="F21" s="18">
        <f t="shared" ref="F21:I21" si="0">F22+F28+F30+F32+F36+F37</f>
        <v>10343300</v>
      </c>
      <c r="G21" s="18">
        <f t="shared" si="0"/>
        <v>0</v>
      </c>
      <c r="H21" s="18">
        <f t="shared" si="0"/>
        <v>0</v>
      </c>
      <c r="I21" s="18">
        <f t="shared" si="0"/>
        <v>0</v>
      </c>
      <c r="J21" s="18"/>
    </row>
    <row r="22" spans="1:10" ht="27" customHeight="1">
      <c r="A22" s="3" t="s">
        <v>22</v>
      </c>
      <c r="B22" s="4">
        <v>210</v>
      </c>
      <c r="C22" s="5"/>
      <c r="D22" s="11">
        <f>SUM(E22:I22)</f>
        <v>0</v>
      </c>
      <c r="E22" s="11">
        <f>E25+E26+E27</f>
        <v>0</v>
      </c>
      <c r="F22" s="11"/>
      <c r="G22" s="11"/>
      <c r="H22" s="11"/>
      <c r="I22" s="11"/>
      <c r="J22" s="11"/>
    </row>
    <row r="23" spans="1:10" ht="14.4" customHeight="1">
      <c r="A23" s="6" t="s">
        <v>23</v>
      </c>
      <c r="B23" s="114">
        <v>211</v>
      </c>
      <c r="C23" s="115">
        <v>211.21299999999999</v>
      </c>
      <c r="D23" s="117">
        <f>SUM(E23:I24)</f>
        <v>0</v>
      </c>
      <c r="E23" s="117">
        <f>E25+E27+E26</f>
        <v>0</v>
      </c>
      <c r="F23" s="117">
        <f t="shared" ref="F23:J23" si="1">F25+F27</f>
        <v>0</v>
      </c>
      <c r="G23" s="117">
        <f t="shared" si="1"/>
        <v>0</v>
      </c>
      <c r="H23" s="117">
        <f t="shared" si="1"/>
        <v>0</v>
      </c>
      <c r="I23" s="117">
        <f t="shared" si="1"/>
        <v>0</v>
      </c>
      <c r="J23" s="117">
        <f t="shared" si="1"/>
        <v>0</v>
      </c>
    </row>
    <row r="24" spans="1:10" ht="60.75" customHeight="1">
      <c r="A24" s="41" t="s">
        <v>24</v>
      </c>
      <c r="B24" s="114"/>
      <c r="C24" s="116"/>
      <c r="D24" s="117"/>
      <c r="E24" s="117"/>
      <c r="F24" s="117"/>
      <c r="G24" s="117"/>
      <c r="H24" s="117"/>
      <c r="I24" s="117"/>
      <c r="J24" s="117"/>
    </row>
    <row r="25" spans="1:10" ht="15.6">
      <c r="A25" s="40" t="s">
        <v>107</v>
      </c>
      <c r="B25" s="10">
        <v>212</v>
      </c>
      <c r="C25" s="10">
        <v>211</v>
      </c>
      <c r="D25" s="12">
        <f t="shared" ref="D25:D27" si="2">SUM(E25:I25)</f>
        <v>0</v>
      </c>
      <c r="E25" s="12"/>
      <c r="F25" s="12"/>
      <c r="G25" s="12"/>
      <c r="H25" s="12"/>
      <c r="I25" s="12"/>
      <c r="J25" s="12"/>
    </row>
    <row r="26" spans="1:10" ht="15.6">
      <c r="A26" s="40" t="s">
        <v>108</v>
      </c>
      <c r="B26" s="10">
        <v>213</v>
      </c>
      <c r="C26" s="10">
        <v>212</v>
      </c>
      <c r="D26" s="12">
        <f t="shared" si="2"/>
        <v>0</v>
      </c>
      <c r="E26" s="12"/>
      <c r="F26" s="12"/>
      <c r="G26" s="12"/>
      <c r="H26" s="12"/>
      <c r="I26" s="12"/>
      <c r="J26" s="12"/>
    </row>
    <row r="27" spans="1:10" ht="27.6">
      <c r="A27" s="40" t="s">
        <v>109</v>
      </c>
      <c r="B27" s="10">
        <v>214</v>
      </c>
      <c r="C27" s="10">
        <v>213</v>
      </c>
      <c r="D27" s="12">
        <f t="shared" si="2"/>
        <v>0</v>
      </c>
      <c r="E27" s="11"/>
      <c r="F27" s="11"/>
      <c r="G27" s="11"/>
      <c r="H27" s="11"/>
      <c r="I27" s="11"/>
      <c r="J27" s="11"/>
    </row>
    <row r="28" spans="1:10" ht="41.4">
      <c r="A28" s="42" t="s">
        <v>25</v>
      </c>
      <c r="B28" s="43">
        <v>220</v>
      </c>
      <c r="C28" s="44"/>
      <c r="D28" s="45">
        <f>SUM(E28:I28)</f>
        <v>0</v>
      </c>
      <c r="E28" s="45"/>
      <c r="F28" s="45"/>
      <c r="G28" s="45"/>
      <c r="H28" s="45"/>
      <c r="I28" s="45"/>
      <c r="J28" s="45"/>
    </row>
    <row r="29" spans="1:10" ht="15.6">
      <c r="A29" s="8" t="s">
        <v>23</v>
      </c>
      <c r="B29" s="5"/>
      <c r="C29" s="5"/>
      <c r="D29" s="11"/>
      <c r="E29" s="11"/>
      <c r="F29" s="11"/>
      <c r="G29" s="11"/>
      <c r="H29" s="11"/>
      <c r="I29" s="11"/>
      <c r="J29" s="11"/>
    </row>
    <row r="30" spans="1:10" ht="41.25" customHeight="1">
      <c r="A30" s="42" t="s">
        <v>26</v>
      </c>
      <c r="B30" s="43">
        <v>230</v>
      </c>
      <c r="C30" s="44"/>
      <c r="D30" s="45">
        <f>SUM(E30:I30)</f>
        <v>0</v>
      </c>
      <c r="E30" s="45"/>
      <c r="F30" s="45"/>
      <c r="G30" s="45"/>
      <c r="H30" s="45"/>
      <c r="I30" s="45"/>
      <c r="J30" s="45"/>
    </row>
    <row r="31" spans="1:10" ht="15.6">
      <c r="A31" s="8" t="s">
        <v>23</v>
      </c>
      <c r="B31" s="5"/>
      <c r="C31" s="5"/>
      <c r="D31" s="11"/>
      <c r="E31" s="11"/>
      <c r="F31" s="11"/>
      <c r="G31" s="11"/>
      <c r="H31" s="11"/>
      <c r="I31" s="11"/>
      <c r="J31" s="11"/>
    </row>
    <row r="32" spans="1:10">
      <c r="A32" s="3" t="s">
        <v>27</v>
      </c>
      <c r="B32" s="112">
        <v>240</v>
      </c>
      <c r="C32" s="113"/>
      <c r="D32" s="111">
        <f>SUM(E32:I34)</f>
        <v>0</v>
      </c>
      <c r="E32" s="111"/>
      <c r="F32" s="111"/>
      <c r="G32" s="111"/>
      <c r="H32" s="111"/>
      <c r="I32" s="111"/>
      <c r="J32" s="111"/>
    </row>
    <row r="33" spans="1:10">
      <c r="A33" s="3" t="s">
        <v>28</v>
      </c>
      <c r="B33" s="112"/>
      <c r="C33" s="113"/>
      <c r="D33" s="111"/>
      <c r="E33" s="111"/>
      <c r="F33" s="111"/>
      <c r="G33" s="111"/>
      <c r="H33" s="111"/>
      <c r="I33" s="111"/>
      <c r="J33" s="111"/>
    </row>
    <row r="34" spans="1:10">
      <c r="A34" s="3" t="s">
        <v>29</v>
      </c>
      <c r="B34" s="112"/>
      <c r="C34" s="113"/>
      <c r="D34" s="111"/>
      <c r="E34" s="111"/>
      <c r="F34" s="111"/>
      <c r="G34" s="111"/>
      <c r="H34" s="111"/>
      <c r="I34" s="111"/>
      <c r="J34" s="111"/>
    </row>
    <row r="35" spans="1:10" ht="15.6">
      <c r="A35" s="3"/>
      <c r="B35" s="5"/>
      <c r="C35" s="5"/>
      <c r="D35" s="11"/>
      <c r="E35" s="11"/>
      <c r="F35" s="11"/>
      <c r="G35" s="11"/>
      <c r="H35" s="11"/>
      <c r="I35" s="11"/>
      <c r="J35" s="11"/>
    </row>
    <row r="36" spans="1:10" ht="48" customHeight="1">
      <c r="A36" s="42" t="s">
        <v>30</v>
      </c>
      <c r="B36" s="43">
        <v>250</v>
      </c>
      <c r="C36" s="44"/>
      <c r="D36" s="45">
        <f>SUM(E36:I36)</f>
        <v>0</v>
      </c>
      <c r="E36" s="45"/>
      <c r="F36" s="45"/>
      <c r="G36" s="45"/>
      <c r="H36" s="45"/>
      <c r="I36" s="45"/>
      <c r="J36" s="45"/>
    </row>
    <row r="37" spans="1:10" ht="50.25" customHeight="1">
      <c r="A37" s="42" t="s">
        <v>31</v>
      </c>
      <c r="B37" s="43">
        <v>260</v>
      </c>
      <c r="C37" s="43" t="s">
        <v>13</v>
      </c>
      <c r="D37" s="45">
        <f>SUM(E37:I37)</f>
        <v>10343300</v>
      </c>
      <c r="E37" s="45">
        <f>E38+E39+E40+E41+E42+E43+E44+E45+E46</f>
        <v>0</v>
      </c>
      <c r="F37" s="45">
        <f t="shared" ref="F37:J37" si="3">F38+F39+F40+F41+F42+F43+F44+F45+F46</f>
        <v>10343300</v>
      </c>
      <c r="G37" s="45">
        <f t="shared" si="3"/>
        <v>0</v>
      </c>
      <c r="H37" s="45">
        <f t="shared" si="3"/>
        <v>0</v>
      </c>
      <c r="I37" s="45">
        <f t="shared" si="3"/>
        <v>0</v>
      </c>
      <c r="J37" s="45">
        <f t="shared" si="3"/>
        <v>0</v>
      </c>
    </row>
    <row r="38" spans="1:10" ht="15.6">
      <c r="A38" s="40" t="s">
        <v>110</v>
      </c>
      <c r="B38" s="10">
        <v>261</v>
      </c>
      <c r="C38" s="10">
        <v>221</v>
      </c>
      <c r="D38" s="12">
        <f t="shared" ref="D38:D46" si="4">SUM(E38:I38)</f>
        <v>0</v>
      </c>
      <c r="E38" s="12"/>
      <c r="F38" s="12"/>
      <c r="G38" s="12"/>
      <c r="H38" s="12"/>
      <c r="I38" s="12"/>
      <c r="J38" s="12"/>
    </row>
    <row r="39" spans="1:10" ht="15.6">
      <c r="A39" s="40" t="s">
        <v>111</v>
      </c>
      <c r="B39" s="10">
        <v>262</v>
      </c>
      <c r="C39" s="10">
        <v>222</v>
      </c>
      <c r="D39" s="12">
        <f t="shared" si="4"/>
        <v>0</v>
      </c>
      <c r="E39" s="12"/>
      <c r="F39" s="12"/>
      <c r="G39" s="12"/>
      <c r="H39" s="12"/>
      <c r="I39" s="12"/>
      <c r="J39" s="12"/>
    </row>
    <row r="40" spans="1:10" ht="15.6">
      <c r="A40" s="40" t="s">
        <v>112</v>
      </c>
      <c r="B40" s="10">
        <v>263</v>
      </c>
      <c r="C40" s="10">
        <v>223</v>
      </c>
      <c r="D40" s="12">
        <f t="shared" si="4"/>
        <v>0</v>
      </c>
      <c r="E40" s="12"/>
      <c r="F40" s="12"/>
      <c r="G40" s="12"/>
      <c r="H40" s="12"/>
      <c r="I40" s="12"/>
      <c r="J40" s="12"/>
    </row>
    <row r="41" spans="1:10" ht="30.6" customHeight="1">
      <c r="A41" s="40" t="s">
        <v>113</v>
      </c>
      <c r="B41" s="10">
        <v>264</v>
      </c>
      <c r="C41" s="10">
        <v>224</v>
      </c>
      <c r="D41" s="12">
        <f t="shared" si="4"/>
        <v>0</v>
      </c>
      <c r="E41" s="12"/>
      <c r="F41" s="12"/>
      <c r="G41" s="12"/>
      <c r="H41" s="12"/>
      <c r="I41" s="12"/>
      <c r="J41" s="12"/>
    </row>
    <row r="42" spans="1:10" ht="27.6">
      <c r="A42" s="40" t="s">
        <v>114</v>
      </c>
      <c r="B42" s="10">
        <v>265</v>
      </c>
      <c r="C42" s="10">
        <v>225</v>
      </c>
      <c r="D42" s="12">
        <f t="shared" si="4"/>
        <v>0</v>
      </c>
      <c r="E42" s="12"/>
      <c r="F42" s="12"/>
      <c r="G42" s="12"/>
      <c r="H42" s="12"/>
      <c r="I42" s="12"/>
      <c r="J42" s="12"/>
    </row>
    <row r="43" spans="1:10" ht="15.6">
      <c r="A43" s="40" t="s">
        <v>115</v>
      </c>
      <c r="B43" s="10">
        <v>266</v>
      </c>
      <c r="C43" s="10">
        <v>226</v>
      </c>
      <c r="D43" s="12">
        <f t="shared" si="4"/>
        <v>0</v>
      </c>
      <c r="E43" s="12"/>
      <c r="F43" s="12"/>
      <c r="G43" s="12"/>
      <c r="H43" s="12"/>
      <c r="I43" s="12"/>
      <c r="J43" s="12"/>
    </row>
    <row r="44" spans="1:10" ht="15.6">
      <c r="A44" s="40" t="s">
        <v>116</v>
      </c>
      <c r="B44" s="10">
        <v>267</v>
      </c>
      <c r="C44" s="10">
        <v>290</v>
      </c>
      <c r="D44" s="12">
        <f t="shared" si="4"/>
        <v>0</v>
      </c>
      <c r="E44" s="12"/>
      <c r="F44" s="12"/>
      <c r="G44" s="12"/>
      <c r="H44" s="12"/>
      <c r="I44" s="12"/>
      <c r="J44" s="12"/>
    </row>
    <row r="45" spans="1:10" ht="27.6">
      <c r="A45" s="40" t="s">
        <v>117</v>
      </c>
      <c r="B45" s="10">
        <v>268</v>
      </c>
      <c r="C45" s="10">
        <v>310</v>
      </c>
      <c r="D45" s="12">
        <f t="shared" si="4"/>
        <v>10343300</v>
      </c>
      <c r="E45" s="12"/>
      <c r="F45" s="74">
        <v>10343300</v>
      </c>
      <c r="G45" s="12"/>
      <c r="H45" s="12"/>
      <c r="I45" s="12"/>
      <c r="J45" s="12"/>
    </row>
    <row r="46" spans="1:10" ht="27.6">
      <c r="A46" s="40" t="s">
        <v>118</v>
      </c>
      <c r="B46" s="10">
        <v>269</v>
      </c>
      <c r="C46" s="10">
        <v>340</v>
      </c>
      <c r="D46" s="12">
        <f t="shared" si="4"/>
        <v>0</v>
      </c>
      <c r="E46" s="11"/>
      <c r="F46" s="11"/>
      <c r="G46" s="11"/>
      <c r="H46" s="11"/>
      <c r="I46" s="11"/>
      <c r="J46" s="11"/>
    </row>
    <row r="47" spans="1:10" s="19" customFormat="1" ht="28.95" customHeight="1">
      <c r="A47" s="15" t="s">
        <v>32</v>
      </c>
      <c r="B47" s="16">
        <v>300</v>
      </c>
      <c r="C47" s="16" t="s">
        <v>13</v>
      </c>
      <c r="D47" s="18">
        <f>SUM(E47:I47)</f>
        <v>0</v>
      </c>
      <c r="E47" s="18">
        <f>E48+E50</f>
        <v>0</v>
      </c>
      <c r="F47" s="18">
        <f t="shared" ref="F47:I47" si="5">F48+F50</f>
        <v>0</v>
      </c>
      <c r="G47" s="18">
        <f t="shared" si="5"/>
        <v>0</v>
      </c>
      <c r="H47" s="18">
        <f t="shared" si="5"/>
        <v>0</v>
      </c>
      <c r="I47" s="18">
        <f t="shared" si="5"/>
        <v>0</v>
      </c>
      <c r="J47" s="18"/>
    </row>
    <row r="48" spans="1:10">
      <c r="A48" s="3" t="s">
        <v>23</v>
      </c>
      <c r="B48" s="112">
        <v>310</v>
      </c>
      <c r="C48" s="113"/>
      <c r="D48" s="111">
        <f>SUM(E48:I49)</f>
        <v>0</v>
      </c>
      <c r="E48" s="111"/>
      <c r="F48" s="111"/>
      <c r="G48" s="111"/>
      <c r="H48" s="111"/>
      <c r="I48" s="111"/>
      <c r="J48" s="111"/>
    </row>
    <row r="49" spans="1:10" ht="27.6">
      <c r="A49" s="3" t="s">
        <v>33</v>
      </c>
      <c r="B49" s="112"/>
      <c r="C49" s="113"/>
      <c r="D49" s="111"/>
      <c r="E49" s="111"/>
      <c r="F49" s="111"/>
      <c r="G49" s="111"/>
      <c r="H49" s="111"/>
      <c r="I49" s="111"/>
      <c r="J49" s="111"/>
    </row>
    <row r="50" spans="1:10" ht="14.4" customHeight="1">
      <c r="A50" s="3" t="s">
        <v>34</v>
      </c>
      <c r="B50" s="10">
        <v>320</v>
      </c>
      <c r="C50" s="5"/>
      <c r="D50" s="11">
        <f>SUM(E50:I50)</f>
        <v>0</v>
      </c>
      <c r="E50" s="11"/>
      <c r="F50" s="11"/>
      <c r="G50" s="11"/>
      <c r="H50" s="11"/>
      <c r="I50" s="11"/>
      <c r="J50" s="11"/>
    </row>
    <row r="51" spans="1:10" s="19" customFormat="1" ht="28.95" customHeight="1">
      <c r="A51" s="15" t="s">
        <v>35</v>
      </c>
      <c r="B51" s="16">
        <v>400</v>
      </c>
      <c r="C51" s="17"/>
      <c r="D51" s="18">
        <f>SUM(E51:I51)</f>
        <v>0</v>
      </c>
      <c r="E51" s="18">
        <f>E52+E54</f>
        <v>0</v>
      </c>
      <c r="F51" s="18">
        <f t="shared" ref="F51:I51" si="6">F52+F54</f>
        <v>0</v>
      </c>
      <c r="G51" s="18">
        <f t="shared" si="6"/>
        <v>0</v>
      </c>
      <c r="H51" s="18">
        <f t="shared" si="6"/>
        <v>0</v>
      </c>
      <c r="I51" s="18">
        <f t="shared" si="6"/>
        <v>0</v>
      </c>
      <c r="J51" s="18"/>
    </row>
    <row r="52" spans="1:10">
      <c r="A52" s="3" t="s">
        <v>36</v>
      </c>
      <c r="B52" s="112">
        <v>410</v>
      </c>
      <c r="C52" s="113"/>
      <c r="D52" s="111">
        <f>SUM(E52:I53)</f>
        <v>0</v>
      </c>
      <c r="E52" s="111"/>
      <c r="F52" s="111"/>
      <c r="G52" s="111"/>
      <c r="H52" s="111"/>
      <c r="I52" s="111"/>
      <c r="J52" s="111"/>
    </row>
    <row r="53" spans="1:10" ht="27.6">
      <c r="A53" s="3" t="s">
        <v>37</v>
      </c>
      <c r="B53" s="112"/>
      <c r="C53" s="113"/>
      <c r="D53" s="111"/>
      <c r="E53" s="111"/>
      <c r="F53" s="111"/>
      <c r="G53" s="111"/>
      <c r="H53" s="111"/>
      <c r="I53" s="111"/>
      <c r="J53" s="111"/>
    </row>
    <row r="54" spans="1:10" ht="15.6">
      <c r="A54" s="3" t="s">
        <v>38</v>
      </c>
      <c r="B54" s="4">
        <v>420</v>
      </c>
      <c r="C54" s="5"/>
      <c r="D54" s="11">
        <f>SUM(E54:I54)</f>
        <v>0</v>
      </c>
      <c r="E54" s="11"/>
      <c r="F54" s="11"/>
      <c r="G54" s="11"/>
      <c r="H54" s="11"/>
      <c r="I54" s="11"/>
      <c r="J54" s="11"/>
    </row>
    <row r="55" spans="1:10" s="19" customFormat="1" ht="27.6">
      <c r="A55" s="15" t="s">
        <v>39</v>
      </c>
      <c r="B55" s="16">
        <v>500</v>
      </c>
      <c r="C55" s="16" t="s">
        <v>13</v>
      </c>
      <c r="D55" s="18">
        <f>SUM(E55:I55)</f>
        <v>0</v>
      </c>
      <c r="E55" s="18"/>
      <c r="F55" s="18"/>
      <c r="G55" s="18"/>
      <c r="H55" s="18"/>
      <c r="I55" s="18"/>
      <c r="J55" s="18"/>
    </row>
    <row r="56" spans="1:10" s="19" customFormat="1" ht="27.6">
      <c r="A56" s="15" t="s">
        <v>40</v>
      </c>
      <c r="B56" s="16">
        <v>600</v>
      </c>
      <c r="C56" s="16" t="s">
        <v>13</v>
      </c>
      <c r="D56" s="18">
        <f>SUM(E56:I56)</f>
        <v>0</v>
      </c>
      <c r="E56" s="18"/>
      <c r="F56" s="18"/>
      <c r="G56" s="18"/>
      <c r="H56" s="18"/>
      <c r="I56" s="18"/>
      <c r="J56" s="18"/>
    </row>
  </sheetData>
  <mergeCells count="57">
    <mergeCell ref="A4:A7"/>
    <mergeCell ref="B4:B7"/>
    <mergeCell ref="C4:C7"/>
    <mergeCell ref="D4:J4"/>
    <mergeCell ref="D5:D7"/>
    <mergeCell ref="E5:J5"/>
    <mergeCell ref="E6:E7"/>
    <mergeCell ref="F6:F7"/>
    <mergeCell ref="G6:G7"/>
    <mergeCell ref="H6:H7"/>
    <mergeCell ref="I6:J6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23:H24"/>
    <mergeCell ref="I23:I24"/>
    <mergeCell ref="J23:J24"/>
    <mergeCell ref="G32:G34"/>
    <mergeCell ref="H32:H34"/>
    <mergeCell ref="B23:B24"/>
    <mergeCell ref="C23:C24"/>
    <mergeCell ref="D23:D24"/>
    <mergeCell ref="E23:E24"/>
    <mergeCell ref="F23:F24"/>
    <mergeCell ref="G23:G24"/>
    <mergeCell ref="B32:B34"/>
    <mergeCell ref="C32:C34"/>
    <mergeCell ref="D32:D34"/>
    <mergeCell ref="E32:E34"/>
    <mergeCell ref="F32:F34"/>
    <mergeCell ref="E48:E49"/>
    <mergeCell ref="F48:F49"/>
    <mergeCell ref="G48:G49"/>
    <mergeCell ref="H48:H49"/>
    <mergeCell ref="I48:I49"/>
    <mergeCell ref="A2:J2"/>
    <mergeCell ref="J48:J49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I32:I34"/>
    <mergeCell ref="J32:J34"/>
    <mergeCell ref="B48:B49"/>
    <mergeCell ref="C48:C49"/>
    <mergeCell ref="D48:D49"/>
  </mergeCells>
  <hyperlinks>
    <hyperlink ref="F6" r:id="rId1" display="consultantplus://offline/ref=685FFC03474765B9DC46950B043A51E7006D5735F3AC8E39D9ED2364FDD8DA5B6C5870B10180546FH"/>
  </hyperlinks>
  <pageMargins left="0.70866141732283472" right="0.70866141732283472" top="0.74803149606299213" bottom="0.74803149606299213" header="0.31496062992125984" footer="0.31496062992125984"/>
  <pageSetup paperSize="9" scale="43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view="pageBreakPreview" zoomScale="60" zoomScaleNormal="80" workbookViewId="0">
      <selection activeCell="G12" sqref="G12"/>
    </sheetView>
  </sheetViews>
  <sheetFormatPr defaultRowHeight="14.4"/>
  <cols>
    <col min="1" max="1" width="21.109375" customWidth="1"/>
    <col min="2" max="2" width="7.6640625" customWidth="1"/>
    <col min="3" max="3" width="8.33203125" customWidth="1"/>
    <col min="4" max="4" width="18.33203125" customWidth="1"/>
    <col min="5" max="5" width="10.6640625" customWidth="1"/>
    <col min="6" max="6" width="10.44140625" customWidth="1"/>
    <col min="7" max="7" width="18.554687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1" spans="1:12">
      <c r="A1" s="122" t="s">
        <v>139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>
      <c r="A2" s="1"/>
    </row>
    <row r="3" spans="1:12" ht="27.6" customHeight="1">
      <c r="A3" s="120" t="s">
        <v>0</v>
      </c>
      <c r="B3" s="120" t="s">
        <v>1</v>
      </c>
      <c r="C3" s="120" t="s">
        <v>57</v>
      </c>
      <c r="D3" s="120" t="s">
        <v>58</v>
      </c>
      <c r="E3" s="120"/>
      <c r="F3" s="120"/>
      <c r="G3" s="120"/>
      <c r="H3" s="120"/>
      <c r="I3" s="120"/>
      <c r="J3" s="120"/>
      <c r="K3" s="120"/>
      <c r="L3" s="120"/>
    </row>
    <row r="4" spans="1:12">
      <c r="A4" s="120"/>
      <c r="B4" s="120"/>
      <c r="C4" s="120"/>
      <c r="D4" s="120" t="s">
        <v>59</v>
      </c>
      <c r="E4" s="120"/>
      <c r="F4" s="120"/>
      <c r="G4" s="120" t="s">
        <v>5</v>
      </c>
      <c r="H4" s="120"/>
      <c r="I4" s="120"/>
      <c r="J4" s="120"/>
      <c r="K4" s="120"/>
      <c r="L4" s="120"/>
    </row>
    <row r="5" spans="1:12" ht="115.2" customHeight="1">
      <c r="A5" s="120"/>
      <c r="B5" s="120"/>
      <c r="C5" s="120"/>
      <c r="D5" s="120"/>
      <c r="E5" s="120"/>
      <c r="F5" s="120"/>
      <c r="G5" s="123" t="s">
        <v>60</v>
      </c>
      <c r="H5" s="123"/>
      <c r="I5" s="123"/>
      <c r="J5" s="123" t="s">
        <v>61</v>
      </c>
      <c r="K5" s="123"/>
      <c r="L5" s="123"/>
    </row>
    <row r="6" spans="1:12" ht="55.2">
      <c r="A6" s="120"/>
      <c r="B6" s="120"/>
      <c r="C6" s="120"/>
      <c r="D6" s="67" t="s">
        <v>129</v>
      </c>
      <c r="E6" s="2" t="s">
        <v>63</v>
      </c>
      <c r="F6" s="2" t="s">
        <v>64</v>
      </c>
      <c r="G6" s="67" t="s">
        <v>129</v>
      </c>
      <c r="H6" s="2" t="s">
        <v>63</v>
      </c>
      <c r="I6" s="2" t="s">
        <v>64</v>
      </c>
      <c r="J6" s="2" t="s">
        <v>62</v>
      </c>
      <c r="K6" s="2" t="s">
        <v>63</v>
      </c>
      <c r="L6" s="2" t="s">
        <v>63</v>
      </c>
    </row>
    <row r="7" spans="1:1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43.95" customHeight="1">
      <c r="A8" s="3" t="s">
        <v>65</v>
      </c>
      <c r="B8" s="7">
        <v>1</v>
      </c>
      <c r="C8" s="7" t="s">
        <v>13</v>
      </c>
      <c r="D8" s="11">
        <f>G8</f>
        <v>10343300</v>
      </c>
      <c r="E8" s="11"/>
      <c r="F8" s="11"/>
      <c r="G8" s="11">
        <f>G11</f>
        <v>10343300</v>
      </c>
      <c r="H8" s="11"/>
      <c r="I8" s="11"/>
      <c r="J8" s="11"/>
      <c r="K8" s="11"/>
      <c r="L8" s="11"/>
    </row>
    <row r="9" spans="1:12" ht="75" customHeight="1">
      <c r="A9" s="3" t="s">
        <v>66</v>
      </c>
      <c r="B9" s="7">
        <v>1001</v>
      </c>
      <c r="C9" s="7" t="s">
        <v>13</v>
      </c>
      <c r="D9" s="11"/>
      <c r="E9" s="11"/>
      <c r="F9" s="11"/>
      <c r="G9" s="11"/>
      <c r="H9" s="11"/>
      <c r="I9" s="11"/>
      <c r="J9" s="11"/>
      <c r="K9" s="11"/>
      <c r="L9" s="11"/>
    </row>
    <row r="10" spans="1:12" ht="15.6">
      <c r="A10" s="3"/>
      <c r="B10" s="3"/>
      <c r="C10" s="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44.4" customHeight="1">
      <c r="A11" s="3" t="s">
        <v>67</v>
      </c>
      <c r="B11" s="7">
        <v>2001</v>
      </c>
      <c r="C11" s="3"/>
      <c r="D11" s="23">
        <f>G11</f>
        <v>10343300</v>
      </c>
      <c r="E11" s="23"/>
      <c r="F11" s="23"/>
      <c r="G11" s="23">
        <v>10343300</v>
      </c>
      <c r="H11" s="23"/>
      <c r="I11" s="23"/>
      <c r="J11" s="23"/>
      <c r="K11" s="23"/>
      <c r="L11" s="23"/>
    </row>
    <row r="12" spans="1:12" ht="15.6">
      <c r="A12" s="3"/>
      <c r="B12" s="3"/>
      <c r="C12" s="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9">
    <mergeCell ref="A1:L1"/>
    <mergeCell ref="A3:A6"/>
    <mergeCell ref="B3:B6"/>
    <mergeCell ref="C3:C6"/>
    <mergeCell ref="D3:L3"/>
    <mergeCell ref="D4:F5"/>
    <mergeCell ref="G4:L4"/>
    <mergeCell ref="G5:I5"/>
    <mergeCell ref="J5:L5"/>
  </mergeCells>
  <hyperlinks>
    <hyperlink ref="G5" r:id="rId1" display="consultantplus://offline/ref=685FFC03474765B9DC46950B043A51E7006C5735F5AE8E39D9ED2364FD5D68H"/>
    <hyperlink ref="J5" r:id="rId2" display="consultantplus://offline/ref=685FFC03474765B9DC46950B043A51E7006D5530F2AA8E39D9ED2364FD5D68H"/>
  </hyperlinks>
  <pageMargins left="0.70866141732283472" right="0.11811023622047245" top="0.94488188976377963" bottom="0.74803149606299213" header="0.31496062992125984" footer="0.31496062992125984"/>
  <pageSetup paperSize="9" scale="62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J14"/>
  <sheetViews>
    <sheetView view="pageBreakPreview" zoomScale="60" zoomScaleNormal="80" workbookViewId="0">
      <selection activeCell="B5" sqref="B5"/>
    </sheetView>
  </sheetViews>
  <sheetFormatPr defaultRowHeight="14.4"/>
  <cols>
    <col min="1" max="1" width="7.33203125" customWidth="1"/>
    <col min="2" max="2" width="26.109375" customWidth="1"/>
    <col min="3" max="3" width="14.88671875" customWidth="1"/>
    <col min="4" max="4" width="45.5546875" customWidth="1"/>
    <col min="5" max="5" width="10.6640625" customWidth="1"/>
    <col min="6" max="6" width="10.44140625" customWidth="1"/>
    <col min="7" max="7" width="11.554687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2" spans="2:10">
      <c r="B2" s="47" t="s">
        <v>119</v>
      </c>
      <c r="C2" s="47"/>
      <c r="D2" s="47"/>
      <c r="E2" s="47"/>
      <c r="F2" s="47"/>
      <c r="G2" s="47"/>
    </row>
    <row r="3" spans="2:10">
      <c r="B3" s="47" t="s">
        <v>120</v>
      </c>
      <c r="C3" s="47"/>
      <c r="D3" s="47"/>
      <c r="E3" s="47"/>
      <c r="F3" s="47"/>
      <c r="G3" s="47"/>
      <c r="H3" s="47"/>
      <c r="I3" s="47"/>
      <c r="J3" s="47"/>
    </row>
    <row r="4" spans="2:10">
      <c r="B4" s="47" t="s">
        <v>140</v>
      </c>
      <c r="C4" s="47"/>
      <c r="D4" s="47"/>
      <c r="E4" s="47"/>
      <c r="F4" s="47"/>
      <c r="G4" s="47"/>
      <c r="H4" s="47"/>
      <c r="I4" s="47"/>
      <c r="J4" s="47"/>
    </row>
    <row r="5" spans="2:10">
      <c r="B5" s="47" t="s">
        <v>121</v>
      </c>
      <c r="C5" s="47"/>
      <c r="D5" s="47"/>
      <c r="E5" s="47"/>
      <c r="F5" s="47"/>
      <c r="G5" s="47"/>
      <c r="H5" s="47"/>
      <c r="I5" s="47"/>
      <c r="J5" s="47"/>
    </row>
    <row r="6" spans="2:10" ht="15" thickBot="1">
      <c r="B6" s="46"/>
    </row>
    <row r="7" spans="2:10" ht="79.2" customHeight="1">
      <c r="B7" s="51" t="s">
        <v>0</v>
      </c>
      <c r="C7" s="52" t="s">
        <v>1</v>
      </c>
      <c r="D7" s="53" t="s">
        <v>122</v>
      </c>
    </row>
    <row r="8" spans="2:10" ht="18">
      <c r="B8" s="54">
        <v>1</v>
      </c>
      <c r="C8" s="49">
        <v>2</v>
      </c>
      <c r="D8" s="55">
        <v>3</v>
      </c>
    </row>
    <row r="9" spans="2:10" ht="35.4" customHeight="1">
      <c r="B9" s="56" t="s">
        <v>39</v>
      </c>
      <c r="C9" s="48">
        <v>10</v>
      </c>
      <c r="D9" s="57"/>
    </row>
    <row r="10" spans="2:10" ht="34.200000000000003" customHeight="1">
      <c r="B10" s="56" t="s">
        <v>40</v>
      </c>
      <c r="C10" s="48">
        <v>20</v>
      </c>
      <c r="D10" s="57"/>
    </row>
    <row r="11" spans="2:10" ht="16.2" customHeight="1">
      <c r="B11" s="56" t="s">
        <v>123</v>
      </c>
      <c r="C11" s="48">
        <v>30</v>
      </c>
      <c r="D11" s="57"/>
    </row>
    <row r="12" spans="2:10" ht="15.6">
      <c r="B12" s="58"/>
      <c r="C12" s="50"/>
      <c r="D12" s="57"/>
    </row>
    <row r="13" spans="2:10" ht="15.6">
      <c r="B13" s="56" t="s">
        <v>124</v>
      </c>
      <c r="C13" s="48">
        <v>40</v>
      </c>
      <c r="D13" s="57"/>
    </row>
    <row r="14" spans="2:10" ht="16.2" thickBot="1">
      <c r="B14" s="59"/>
      <c r="C14" s="60"/>
      <c r="D14" s="61"/>
    </row>
  </sheetData>
  <pageMargins left="0.70866141732283472" right="0.11811023622047245" top="0.9448818897637796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D9"/>
  <sheetViews>
    <sheetView view="pageBreakPreview" zoomScale="60" zoomScaleNormal="80" workbookViewId="0">
      <selection activeCell="B8" sqref="B8"/>
    </sheetView>
  </sheetViews>
  <sheetFormatPr defaultRowHeight="14.4"/>
  <cols>
    <col min="1" max="1" width="7.44140625" customWidth="1"/>
    <col min="2" max="2" width="26.109375" customWidth="1"/>
    <col min="3" max="3" width="14.88671875" customWidth="1"/>
    <col min="4" max="4" width="45.5546875" customWidth="1"/>
    <col min="5" max="5" width="10.6640625" customWidth="1"/>
    <col min="6" max="6" width="10.44140625" customWidth="1"/>
    <col min="7" max="7" width="11.554687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3" spans="2:4" ht="18">
      <c r="B3" s="124" t="s">
        <v>125</v>
      </c>
      <c r="C3" s="124"/>
      <c r="D3" s="124"/>
    </row>
    <row r="4" spans="2:4" ht="15" thickBot="1">
      <c r="B4" s="46"/>
    </row>
    <row r="5" spans="2:4" ht="31.2">
      <c r="B5" s="51" t="s">
        <v>0</v>
      </c>
      <c r="C5" s="52" t="s">
        <v>1</v>
      </c>
      <c r="D5" s="53" t="s">
        <v>130</v>
      </c>
    </row>
    <row r="6" spans="2:4" ht="15.6">
      <c r="B6" s="62">
        <v>1</v>
      </c>
      <c r="C6" s="48">
        <v>2</v>
      </c>
      <c r="D6" s="63">
        <v>3</v>
      </c>
    </row>
    <row r="7" spans="2:4" ht="31.2">
      <c r="B7" s="56" t="s">
        <v>126</v>
      </c>
      <c r="C7" s="48">
        <v>10</v>
      </c>
      <c r="D7" s="69"/>
    </row>
    <row r="8" spans="2:4" ht="156">
      <c r="B8" s="64" t="s">
        <v>127</v>
      </c>
      <c r="C8" s="48">
        <v>20</v>
      </c>
      <c r="D8" s="72">
        <v>10343300</v>
      </c>
    </row>
    <row r="9" spans="2:4" ht="63" thickBot="1">
      <c r="B9" s="65" t="s">
        <v>128</v>
      </c>
      <c r="C9" s="66">
        <v>30</v>
      </c>
      <c r="D9" s="70"/>
    </row>
  </sheetData>
  <mergeCells count="1">
    <mergeCell ref="B3:D3"/>
  </mergeCells>
  <hyperlinks>
    <hyperlink ref="B8" r:id="rId1" display="consultantplus://offline/ref=568CA74C268B584079E9213C309205B893FF05D797A59FB06F2110F789a2PBL"/>
  </hyperlinks>
  <pageMargins left="0.70866141732283472" right="0.11811023622047245" top="0.94488188976377963" bottom="0.74803149606299213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обложка</vt:lpstr>
      <vt:lpstr>1</vt:lpstr>
      <vt:lpstr>2</vt:lpstr>
      <vt:lpstr>3</vt:lpstr>
      <vt:lpstr>3.1</vt:lpstr>
      <vt:lpstr>4</vt:lpstr>
      <vt:lpstr>5</vt:lpstr>
      <vt:lpstr>'3'!Заголовки_для_печати</vt:lpstr>
    </vt:vector>
  </TitlesOfParts>
  <Company>POO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poo-comp11</dc:creator>
  <cp:lastModifiedBy>poo-comp11</cp:lastModifiedBy>
  <cp:lastPrinted>2018-10-04T12:32:20Z</cp:lastPrinted>
  <dcterms:created xsi:type="dcterms:W3CDTF">2016-05-04T13:23:14Z</dcterms:created>
  <dcterms:modified xsi:type="dcterms:W3CDTF">2018-10-04T12:32:21Z</dcterms:modified>
</cp:coreProperties>
</file>